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040" tabRatio="599" activeTab="1"/>
  </bookViews>
  <sheets>
    <sheet name="BS" sheetId="1" r:id="rId1"/>
    <sheet name="CFS" sheetId="2" r:id="rId2"/>
    <sheet name="Note CFS" sheetId="3" r:id="rId3"/>
    <sheet name="Equity" sheetId="4" r:id="rId4"/>
    <sheet name="IncStat" sheetId="5" r:id="rId5"/>
  </sheets>
  <definedNames>
    <definedName name="_xlnm.Print_Area" localSheetId="0">'BS'!$A$1:$H$61</definedName>
    <definedName name="_xlnm.Print_Area" localSheetId="1">'CFS'!$A$1:$F$88</definedName>
    <definedName name="_xlnm.Print_Area" localSheetId="3">'Equity'!$A$1:$N$45</definedName>
    <definedName name="_xlnm.Print_Area" localSheetId="4">'IncStat'!$A$1:$J$48</definedName>
    <definedName name="_xlnm.Print_Titles" localSheetId="0">'BS'!$B:$E,'BS'!$1:$4</definedName>
    <definedName name="_xlnm.Print_Titles" localSheetId="1">'CFS'!$1:$7</definedName>
  </definedNames>
  <calcPr fullCalcOnLoad="1"/>
</workbook>
</file>

<file path=xl/sharedStrings.xml><?xml version="1.0" encoding="utf-8"?>
<sst xmlns="http://schemas.openxmlformats.org/spreadsheetml/2006/main" count="206" uniqueCount="155">
  <si>
    <t>RM'000</t>
  </si>
  <si>
    <t>CURRENT ASSETS</t>
  </si>
  <si>
    <t>CURRENT LIABILITIES</t>
  </si>
  <si>
    <t>Share Premium</t>
  </si>
  <si>
    <t>Revaluation Reserve</t>
  </si>
  <si>
    <t>Capital Reserve</t>
  </si>
  <si>
    <t>Statutory Reserve</t>
  </si>
  <si>
    <t>Retained Profit</t>
  </si>
  <si>
    <t>Others</t>
  </si>
  <si>
    <t>Property, Plant &amp; Equipment</t>
  </si>
  <si>
    <t>NON CURRENT ASSETS</t>
  </si>
  <si>
    <t>Other investments</t>
  </si>
  <si>
    <t>Inventories</t>
  </si>
  <si>
    <t>Deposits, bank and cash balances</t>
  </si>
  <si>
    <t>Current tax liabilities</t>
  </si>
  <si>
    <t>NET CURRENT ASSETS</t>
  </si>
  <si>
    <t>NON CURRENT LIABILITIES</t>
  </si>
  <si>
    <t>Deferred tax liabilities</t>
  </si>
  <si>
    <t>CAPITAL AND RESERVES</t>
  </si>
  <si>
    <t>Share capital</t>
  </si>
  <si>
    <t>Reserves</t>
  </si>
  <si>
    <t>Condensed Consolidated Balance Sheets</t>
  </si>
  <si>
    <t>As At</t>
  </si>
  <si>
    <t>Associates</t>
  </si>
  <si>
    <t>Long term trade receivables</t>
  </si>
  <si>
    <t>Shareholders' equity</t>
  </si>
  <si>
    <t>- Bank overdrafts</t>
  </si>
  <si>
    <t>- others</t>
  </si>
  <si>
    <t>Term loan</t>
  </si>
  <si>
    <t>Deferred Tax Assets</t>
  </si>
  <si>
    <t>31 December 2003</t>
  </si>
  <si>
    <t>(The Condensed Consolidated Balance Sheets should be read in conjuction with the Annual Financial Report for the year ended 31st December 2003)</t>
  </si>
  <si>
    <t>Goodwill</t>
  </si>
  <si>
    <t>Tax recoverable</t>
  </si>
  <si>
    <t>Trade and other receivables</t>
  </si>
  <si>
    <t>Trade and other payables</t>
  </si>
  <si>
    <t>Audited</t>
  </si>
  <si>
    <t>Net Tangible Assets per share (RM)</t>
  </si>
  <si>
    <t xml:space="preserve">Borrowings </t>
  </si>
  <si>
    <t>As At 30 June 2004</t>
  </si>
  <si>
    <t>30 June 2004</t>
  </si>
  <si>
    <t>Harrisons Holdings (Malaysia) Berhad [194675-H]</t>
  </si>
  <si>
    <t>Condensed Consolidated Cash Flow Statements</t>
  </si>
  <si>
    <t>For the six months ended 30 June 2004</t>
  </si>
  <si>
    <t>6 months ended</t>
  </si>
  <si>
    <t>Note</t>
  </si>
  <si>
    <t>30 June 2003</t>
  </si>
  <si>
    <t>CASH FLOWS FROM OPERATING ACTIVITIES</t>
  </si>
  <si>
    <t>Net profit after tax</t>
  </si>
  <si>
    <t>Adjustment for :</t>
  </si>
  <si>
    <t>Allowance for doubtful debts</t>
  </si>
  <si>
    <t>Allowance for slow moving inventories</t>
  </si>
  <si>
    <t>Write back of allowance for slow moving inventory</t>
  </si>
  <si>
    <t>Fixed assets written off</t>
  </si>
  <si>
    <t>Depreciation of property, plant and equipment</t>
  </si>
  <si>
    <t>Gain on sale of property, plant and equipment</t>
  </si>
  <si>
    <t>Share of loss/(profit) of associate</t>
  </si>
  <si>
    <t>Dividend Income (gross)</t>
  </si>
  <si>
    <t>Amortisation of goodwill</t>
  </si>
  <si>
    <t>Interest income</t>
  </si>
  <si>
    <t>Interest expenses</t>
  </si>
  <si>
    <t>Taxation</t>
  </si>
  <si>
    <t>Working capital changes:</t>
  </si>
  <si>
    <t>Decrease in inventories</t>
  </si>
  <si>
    <t xml:space="preserve">Decrease/(Increase) in receivables, deposits </t>
  </si>
  <si>
    <t xml:space="preserve">  and prepayments</t>
  </si>
  <si>
    <t>Decrease in payables</t>
  </si>
  <si>
    <t>Net cash inflow from operations</t>
  </si>
  <si>
    <t>Tax paid</t>
  </si>
  <si>
    <t>Tax refund</t>
  </si>
  <si>
    <t>Interest received</t>
  </si>
  <si>
    <t>Interest paid</t>
  </si>
  <si>
    <t>Net cash inflow from operating activities</t>
  </si>
  <si>
    <t xml:space="preserve">(The Condensed Consolidated Cash Flow Statements should be read in conjunction with the </t>
  </si>
  <si>
    <t xml:space="preserve"> Annual Financial Report for the year ended 31st December 2003)</t>
  </si>
  <si>
    <t>CASH FLOWS FROM INVESTING ACTIVITIES</t>
  </si>
  <si>
    <t>Purchase of property, plant and equipment</t>
  </si>
  <si>
    <t>1</t>
  </si>
  <si>
    <t>Proceeds from the sale of property, plant and</t>
  </si>
  <si>
    <t xml:space="preserve">   equipments</t>
  </si>
  <si>
    <t>Proceeds from the sale of associate</t>
  </si>
  <si>
    <t>Acquisition of other investments</t>
  </si>
  <si>
    <t>Advances to associate</t>
  </si>
  <si>
    <t>Repayment from associate</t>
  </si>
  <si>
    <t>Dividend received from other investment</t>
  </si>
  <si>
    <t>Net cash outflow from investing activities</t>
  </si>
  <si>
    <t>CASH FLOWS FROM FINANCING ACTIVITIES</t>
  </si>
  <si>
    <t>Repayment of borrowings</t>
  </si>
  <si>
    <t>Proceeds from borrowings</t>
  </si>
  <si>
    <t>Repayment of finance lease liabilities</t>
  </si>
  <si>
    <t>Purchase of treasury shares</t>
  </si>
  <si>
    <t>Net cash (outflow)/inflow from financing activities</t>
  </si>
  <si>
    <t>NET INCREASE IN CASH AND CASH EQUIVALENTS</t>
  </si>
  <si>
    <t xml:space="preserve">  DURING THE FINANCIAL PERIOD</t>
  </si>
  <si>
    <t>CASH AND CASH EQUIVALENTS AT</t>
  </si>
  <si>
    <t xml:space="preserve">  BEGINNING OF FINANCIAL YEAR</t>
  </si>
  <si>
    <t>2</t>
  </si>
  <si>
    <t>CASH AND CASH EQUIVALENTS</t>
  </si>
  <si>
    <t xml:space="preserve">  AT END OF FINANCIAL PERIOD</t>
  </si>
  <si>
    <t>3</t>
  </si>
  <si>
    <t>Harrisons Holdings (Malaysia) Berhad</t>
  </si>
  <si>
    <t>Note to Condensed Consolidated Cash Flow Statements</t>
  </si>
  <si>
    <t>PURCHASE OF PROPERTY, PLANT AND EQUIPMENTS</t>
  </si>
  <si>
    <t xml:space="preserve">6 months ended </t>
  </si>
  <si>
    <t>Cash payments</t>
  </si>
  <si>
    <t>Hire purchase agreement</t>
  </si>
  <si>
    <t>CASH AND CASH EQUIVALENTS AT BEGINNING OF FINANCIAL YEAR</t>
  </si>
  <si>
    <t>As at</t>
  </si>
  <si>
    <t>31 December 2002</t>
  </si>
  <si>
    <t>Deposits, cash and bank balances</t>
  </si>
  <si>
    <t>Bank overdrafts</t>
  </si>
  <si>
    <t>CASH AND CASH EQUIVALENTS AT END OF FINANCIAL PERIOD</t>
  </si>
  <si>
    <t>Condensed Consolidated Statement of Changes in Equity</t>
  </si>
  <si>
    <t>Issued and fully paid ordinary shares of RM1 each</t>
  </si>
  <si>
    <t>Distributable Retained Earnings</t>
  </si>
  <si>
    <t>Non-distributable</t>
  </si>
  <si>
    <t>Number of Shares</t>
  </si>
  <si>
    <t>Nominal Value</t>
  </si>
  <si>
    <t>Treasury Shares</t>
  </si>
  <si>
    <t xml:space="preserve"> Capital Reserves</t>
  </si>
  <si>
    <t>Total</t>
  </si>
  <si>
    <t>'000</t>
  </si>
  <si>
    <t>At 1 January 2004</t>
  </si>
  <si>
    <t>Net profit for the period</t>
  </si>
  <si>
    <t>Reversal of temporary differences</t>
  </si>
  <si>
    <t xml:space="preserve">   arising from capital gains tax</t>
  </si>
  <si>
    <t>At 30 June 2004</t>
  </si>
  <si>
    <t>At 1 January 2003</t>
  </si>
  <si>
    <t>- as previously reported</t>
  </si>
  <si>
    <t>-effect of change in accounting</t>
  </si>
  <si>
    <t xml:space="preserve">  policy-MASB 25</t>
  </si>
  <si>
    <t>- as restated</t>
  </si>
  <si>
    <t>Net proft for the period</t>
  </si>
  <si>
    <t>B14</t>
  </si>
  <si>
    <t>At 30 June 2003</t>
  </si>
  <si>
    <t xml:space="preserve">(The Condensed Consolidated Statements of Changes in Equity should be read in conjunction with </t>
  </si>
  <si>
    <t>the Annual Financial Report for the year ended 31st December 2003)</t>
  </si>
  <si>
    <t>Condensed Consolidated Income Statements</t>
  </si>
  <si>
    <t>Current</t>
  </si>
  <si>
    <t>Comparative</t>
  </si>
  <si>
    <t>6 Months</t>
  </si>
  <si>
    <t>Quarter Ended</t>
  </si>
  <si>
    <t>Ended</t>
  </si>
  <si>
    <t>30 June</t>
  </si>
  <si>
    <t>Revenue</t>
  </si>
  <si>
    <t>Operating expenses</t>
  </si>
  <si>
    <t>Other operating income</t>
  </si>
  <si>
    <t>Profit from operations</t>
  </si>
  <si>
    <t>Finance cost</t>
  </si>
  <si>
    <t>Share of results of associates</t>
  </si>
  <si>
    <t>Profit before tax</t>
  </si>
  <si>
    <t>Earnings per share</t>
  </si>
  <si>
    <t>- basic (sen)</t>
  </si>
  <si>
    <t xml:space="preserve">- diluted (sen) </t>
  </si>
  <si>
    <t>(The Condensed Consolidated Income Statements should be read in conjuction with the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</si>
</sst>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0.0_);\(0.0\)"/>
    <numFmt numFmtId="176" formatCode="0_);\(0\)"/>
    <numFmt numFmtId="177" formatCode="_(* #,##0.000_);_(* \(#,##0.000\);_(* &quot;-&quot;??_);_(@_)"/>
    <numFmt numFmtId="178" formatCode="0.0000"/>
    <numFmt numFmtId="179" formatCode="0.000"/>
    <numFmt numFmtId="180" formatCode="0.0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0000"/>
    <numFmt numFmtId="185" formatCode="_(* #,##0.0000000_);_(* \(#,##0.0000000\);_(* &quot;-&quot;??_);_(@_)"/>
    <numFmt numFmtId="186" formatCode="_-* #,##0.0000000_-;\-* #,##0.0000000_-;_-* &quot;-&quot;???????_-;_-@_-"/>
    <numFmt numFmtId="187" formatCode="_-* #,##0.00000_-;\-* #,##0.00000_-;_-* &quot;-&quot;?????_-;_-@_-"/>
    <numFmt numFmtId="188" formatCode="_ * #,##0_ ;_ * \-#,##0_ ;_ * &quot;-&quot;??_ ;_ @_ "/>
    <numFmt numFmtId="189" formatCode="_-* #,##0_-;\-* #,##0_-;_-* &quot;-&quot;??_-;_-@_-"/>
    <numFmt numFmtId="190" formatCode="_-* #,##0.0_-;\-* #,##0.0_-;_-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 * #,##0.00_ ;_ * \-#,##0.00_ ;_ * &quot;-&quot;??_ ;_ @_ "/>
    <numFmt numFmtId="196" formatCode="#,##0;[Red]\(#,##0\)"/>
    <numFmt numFmtId="197" formatCode="0.00_);[Red]\(0.00\)"/>
    <numFmt numFmtId="198" formatCode="0.0_);[Red]\(0.0\)"/>
    <numFmt numFmtId="199" formatCode="0_);[Red]\(0\)"/>
    <numFmt numFmtId="200" formatCode="00000"/>
    <numFmt numFmtId="201" formatCode="m/d"/>
    <numFmt numFmtId="202" formatCode="d\-mmm"/>
    <numFmt numFmtId="203" formatCode="#,##0.0;\-#,##0.0"/>
    <numFmt numFmtId="204" formatCode="#,##0.000;\-#,##0.000"/>
    <numFmt numFmtId="205" formatCode="_(* #,##0.0_);_(* \(#,##0.0\);_(* &quot;-&quot;_);_(@_)"/>
    <numFmt numFmtId="206" formatCode="_(* #,##0.00_);_(* \(#,##0.00\);_(* &quot;-&quot;_);_(@_)"/>
    <numFmt numFmtId="207" formatCode="dd/mm/yyyy"/>
    <numFmt numFmtId="208" formatCode="[$-409]dddd\,\ mmmm\ dd\,\ yyyy"/>
    <numFmt numFmtId="209" formatCode="[$-409]h:mm:ss\ AM/PM"/>
  </numFmts>
  <fonts count="19">
    <font>
      <sz val="10"/>
      <name val="Arial"/>
      <family val="0"/>
    </font>
    <font>
      <b/>
      <sz val="12"/>
      <name val="Franklin Gothic Book"/>
      <family val="2"/>
    </font>
    <font>
      <sz val="12"/>
      <name val="Franklin Gothic Book"/>
      <family val="2"/>
    </font>
    <font>
      <sz val="12"/>
      <color indexed="8"/>
      <name val="Franklin Gothic Book"/>
      <family val="2"/>
    </font>
    <font>
      <i/>
      <sz val="12"/>
      <color indexed="8"/>
      <name val="Franklin Gothic Book"/>
      <family val="2"/>
    </font>
    <font>
      <sz val="12"/>
      <name val="Arial"/>
      <family val="0"/>
    </font>
    <font>
      <b/>
      <sz val="10"/>
      <name val="Franklin Gothic Book"/>
      <family val="2"/>
    </font>
    <font>
      <sz val="10"/>
      <name val="Franklin Gothic Book"/>
      <family val="2"/>
    </font>
    <font>
      <b/>
      <sz val="10"/>
      <name val="Arial"/>
      <family val="2"/>
    </font>
    <font>
      <b/>
      <sz val="12"/>
      <color indexed="8"/>
      <name val="Franklin Gothic Book"/>
      <family val="2"/>
    </font>
    <font>
      <b/>
      <u val="single"/>
      <sz val="12"/>
      <name val="Franklin Gothic Book"/>
      <family val="2"/>
    </font>
    <font>
      <sz val="8"/>
      <name val="Arial"/>
      <family val="0"/>
    </font>
    <font>
      <sz val="12"/>
      <name val="Gill Sans M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Gill Sans MT"/>
      <family val="0"/>
    </font>
    <font>
      <b/>
      <sz val="12"/>
      <name val="Gill Sans MT"/>
      <family val="2"/>
    </font>
    <font>
      <sz val="10"/>
      <name val="Gill Sans MT"/>
      <family val="2"/>
    </font>
    <font>
      <sz val="11"/>
      <name val="Franklin Gothic Book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Border="1" applyAlignment="1">
      <alignment horizontal="center"/>
    </xf>
    <xf numFmtId="174" fontId="2" fillId="0" borderId="0" xfId="15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4" fontId="7" fillId="0" borderId="0" xfId="15" applyNumberFormat="1" applyFon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7" fontId="9" fillId="0" borderId="0" xfId="0" applyNumberFormat="1" applyFont="1" applyAlignment="1" applyProtection="1">
      <alignment/>
      <protection/>
    </xf>
    <xf numFmtId="43" fontId="2" fillId="0" borderId="0" xfId="15" applyFont="1" applyBorder="1" applyAlignment="1">
      <alignment/>
    </xf>
    <xf numFmtId="174" fontId="1" fillId="0" borderId="0" xfId="15" applyNumberFormat="1" applyFont="1" applyBorder="1" applyAlignment="1">
      <alignment/>
    </xf>
    <xf numFmtId="174" fontId="2" fillId="0" borderId="1" xfId="15" applyNumberFormat="1" applyFont="1" applyBorder="1" applyAlignment="1">
      <alignment/>
    </xf>
    <xf numFmtId="174" fontId="2" fillId="0" borderId="2" xfId="15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174" fontId="2" fillId="0" borderId="3" xfId="15" applyNumberFormat="1" applyFont="1" applyBorder="1" applyAlignment="1">
      <alignment/>
    </xf>
    <xf numFmtId="43" fontId="2" fillId="0" borderId="2" xfId="15" applyFont="1" applyBorder="1" applyAlignment="1">
      <alignment/>
    </xf>
    <xf numFmtId="174" fontId="5" fillId="0" borderId="3" xfId="15" applyNumberFormat="1" applyFont="1" applyBorder="1" applyAlignment="1">
      <alignment/>
    </xf>
    <xf numFmtId="174" fontId="2" fillId="0" borderId="4" xfId="15" applyNumberFormat="1" applyFont="1" applyBorder="1" applyAlignment="1">
      <alignment/>
    </xf>
    <xf numFmtId="174" fontId="5" fillId="0" borderId="3" xfId="15" applyNumberFormat="1" applyFont="1" applyBorder="1" applyAlignment="1">
      <alignment/>
    </xf>
    <xf numFmtId="174" fontId="0" fillId="0" borderId="0" xfId="15" applyNumberFormat="1" applyAlignment="1">
      <alignment/>
    </xf>
    <xf numFmtId="0" fontId="2" fillId="0" borderId="0" xfId="0" applyFont="1" applyAlignment="1" quotePrefix="1">
      <alignment/>
    </xf>
    <xf numFmtId="0" fontId="8" fillId="0" borderId="0" xfId="0" applyFont="1" applyBorder="1" applyAlignment="1">
      <alignment horizontal="center"/>
    </xf>
    <xf numFmtId="43" fontId="2" fillId="0" borderId="0" xfId="15" applyNumberFormat="1" applyFont="1" applyBorder="1" applyAlignment="1">
      <alignment/>
    </xf>
    <xf numFmtId="0" fontId="16" fillId="0" borderId="0" xfId="24" applyFont="1">
      <alignment/>
      <protection/>
    </xf>
    <xf numFmtId="0" fontId="2" fillId="0" borderId="0" xfId="24" applyFont="1">
      <alignment/>
      <protection/>
    </xf>
    <xf numFmtId="171" fontId="2" fillId="0" borderId="0" xfId="17" applyFont="1" applyAlignment="1">
      <alignment/>
    </xf>
    <xf numFmtId="0" fontId="7" fillId="0" borderId="0" xfId="24" applyFont="1">
      <alignment/>
      <protection/>
    </xf>
    <xf numFmtId="0" fontId="1" fillId="0" borderId="0" xfId="24" applyFont="1">
      <alignment/>
      <protection/>
    </xf>
    <xf numFmtId="0" fontId="1" fillId="0" borderId="0" xfId="24" applyFont="1" applyAlignment="1">
      <alignment horizontal="center"/>
      <protection/>
    </xf>
    <xf numFmtId="15" fontId="1" fillId="0" borderId="0" xfId="17" applyNumberFormat="1" applyFont="1" applyAlignment="1" quotePrefix="1">
      <alignment horizontal="right"/>
    </xf>
    <xf numFmtId="0" fontId="1" fillId="0" borderId="0" xfId="24" applyFont="1" applyAlignment="1">
      <alignment horizontal="right"/>
      <protection/>
    </xf>
    <xf numFmtId="171" fontId="2" fillId="0" borderId="0" xfId="17" applyFont="1" applyBorder="1" applyAlignment="1">
      <alignment/>
    </xf>
    <xf numFmtId="0" fontId="2" fillId="0" borderId="0" xfId="24" applyFont="1" applyBorder="1">
      <alignment/>
      <protection/>
    </xf>
    <xf numFmtId="0" fontId="7" fillId="0" borderId="0" xfId="24" applyFont="1" applyBorder="1">
      <alignment/>
      <protection/>
    </xf>
    <xf numFmtId="171" fontId="1" fillId="0" borderId="0" xfId="17" applyFont="1" applyAlignment="1">
      <alignment horizontal="right"/>
    </xf>
    <xf numFmtId="49" fontId="2" fillId="0" borderId="0" xfId="24" applyNumberFormat="1" applyFont="1">
      <alignment/>
      <protection/>
    </xf>
    <xf numFmtId="49" fontId="1" fillId="0" borderId="0" xfId="17" applyNumberFormat="1" applyFont="1" applyBorder="1" applyAlignment="1">
      <alignment horizontal="center"/>
    </xf>
    <xf numFmtId="189" fontId="2" fillId="0" borderId="0" xfId="18" applyNumberFormat="1" applyFont="1" applyAlignment="1">
      <alignment/>
    </xf>
    <xf numFmtId="174" fontId="2" fillId="0" borderId="0" xfId="18" applyNumberFormat="1" applyFont="1" applyAlignment="1">
      <alignment/>
    </xf>
    <xf numFmtId="189" fontId="2" fillId="0" borderId="0" xfId="17" applyNumberFormat="1" applyFont="1" applyAlignment="1">
      <alignment/>
    </xf>
    <xf numFmtId="189" fontId="2" fillId="0" borderId="0" xfId="17" applyNumberFormat="1" applyFont="1" applyBorder="1" applyAlignment="1">
      <alignment/>
    </xf>
    <xf numFmtId="189" fontId="2" fillId="0" borderId="0" xfId="18" applyNumberFormat="1" applyFont="1" applyAlignment="1">
      <alignment horizontal="left" vertical="center" wrapText="1"/>
    </xf>
    <xf numFmtId="174" fontId="2" fillId="0" borderId="0" xfId="18" applyNumberFormat="1" applyFont="1" applyAlignment="1">
      <alignment wrapText="1"/>
    </xf>
    <xf numFmtId="174" fontId="2" fillId="0" borderId="0" xfId="17" applyNumberFormat="1" applyFont="1" applyAlignment="1">
      <alignment/>
    </xf>
    <xf numFmtId="189" fontId="2" fillId="0" borderId="0" xfId="18" applyNumberFormat="1" applyFont="1" applyAlignment="1">
      <alignment wrapText="1"/>
    </xf>
    <xf numFmtId="0" fontId="12" fillId="0" borderId="0" xfId="24" applyFont="1">
      <alignment/>
      <protection/>
    </xf>
    <xf numFmtId="174" fontId="12" fillId="0" borderId="0" xfId="18" applyNumberFormat="1" applyFont="1" applyAlignment="1">
      <alignment/>
    </xf>
    <xf numFmtId="189" fontId="12" fillId="0" borderId="0" xfId="17" applyNumberFormat="1" applyFont="1" applyAlignment="1">
      <alignment/>
    </xf>
    <xf numFmtId="189" fontId="12" fillId="0" borderId="0" xfId="17" applyNumberFormat="1" applyFont="1" applyBorder="1" applyAlignment="1">
      <alignment/>
    </xf>
    <xf numFmtId="0" fontId="17" fillId="0" borderId="0" xfId="24" applyFont="1">
      <alignment/>
      <protection/>
    </xf>
    <xf numFmtId="174" fontId="12" fillId="0" borderId="0" xfId="17" applyNumberFormat="1" applyFont="1" applyAlignment="1">
      <alignment/>
    </xf>
    <xf numFmtId="174" fontId="12" fillId="0" borderId="0" xfId="17" applyNumberFormat="1" applyFont="1" applyBorder="1" applyAlignment="1">
      <alignment/>
    </xf>
    <xf numFmtId="189" fontId="12" fillId="0" borderId="0" xfId="18" applyNumberFormat="1" applyFont="1" applyAlignment="1">
      <alignment/>
    </xf>
    <xf numFmtId="0" fontId="12" fillId="0" borderId="0" xfId="24" applyFont="1" applyBorder="1">
      <alignment/>
      <protection/>
    </xf>
    <xf numFmtId="174" fontId="2" fillId="0" borderId="0" xfId="18" applyNumberFormat="1" applyFont="1" applyBorder="1" applyAlignment="1">
      <alignment/>
    </xf>
    <xf numFmtId="174" fontId="2" fillId="0" borderId="2" xfId="18" applyNumberFormat="1" applyFont="1" applyBorder="1" applyAlignment="1">
      <alignment/>
    </xf>
    <xf numFmtId="189" fontId="12" fillId="0" borderId="2" xfId="17" applyNumberFormat="1" applyFont="1" applyBorder="1" applyAlignment="1">
      <alignment/>
    </xf>
    <xf numFmtId="189" fontId="1" fillId="0" borderId="0" xfId="17" applyNumberFormat="1" applyFont="1" applyBorder="1" applyAlignment="1">
      <alignment/>
    </xf>
    <xf numFmtId="41" fontId="2" fillId="0" borderId="0" xfId="17" applyNumberFormat="1" applyFont="1" applyAlignment="1">
      <alignment/>
    </xf>
    <xf numFmtId="41" fontId="2" fillId="0" borderId="0" xfId="17" applyNumberFormat="1" applyFont="1" applyBorder="1" applyAlignment="1">
      <alignment/>
    </xf>
    <xf numFmtId="171" fontId="2" fillId="0" borderId="2" xfId="17" applyFont="1" applyBorder="1" applyAlignment="1">
      <alignment/>
    </xf>
    <xf numFmtId="174" fontId="2" fillId="0" borderId="0" xfId="17" applyNumberFormat="1" applyFont="1" applyBorder="1" applyAlignment="1">
      <alignment/>
    </xf>
    <xf numFmtId="189" fontId="1" fillId="0" borderId="0" xfId="18" applyNumberFormat="1" applyFont="1" applyAlignment="1">
      <alignment vertical="center" wrapText="1"/>
    </xf>
    <xf numFmtId="171" fontId="7" fillId="0" borderId="0" xfId="17" applyFont="1" applyBorder="1" applyAlignment="1">
      <alignment/>
    </xf>
    <xf numFmtId="0" fontId="2" fillId="0" borderId="0" xfId="24" applyFont="1" quotePrefix="1">
      <alignment/>
      <protection/>
    </xf>
    <xf numFmtId="189" fontId="2" fillId="0" borderId="0" xfId="18" applyNumberFormat="1" applyFont="1" applyAlignment="1" quotePrefix="1">
      <alignment horizontal="right"/>
    </xf>
    <xf numFmtId="189" fontId="2" fillId="0" borderId="0" xfId="18" applyNumberFormat="1" applyFont="1" applyAlignment="1" quotePrefix="1">
      <alignment/>
    </xf>
    <xf numFmtId="174" fontId="2" fillId="0" borderId="1" xfId="17" applyNumberFormat="1" applyFont="1" applyBorder="1" applyAlignment="1">
      <alignment/>
    </xf>
    <xf numFmtId="41" fontId="2" fillId="0" borderId="1" xfId="17" applyNumberFormat="1" applyFont="1" applyBorder="1" applyAlignment="1">
      <alignment/>
    </xf>
    <xf numFmtId="189" fontId="1" fillId="0" borderId="0" xfId="18" applyNumberFormat="1" applyFont="1" applyAlignment="1" quotePrefix="1">
      <alignment horizontal="center"/>
    </xf>
    <xf numFmtId="189" fontId="2" fillId="0" borderId="0" xfId="18" applyNumberFormat="1" applyFont="1" applyBorder="1" applyAlignment="1">
      <alignment/>
    </xf>
    <xf numFmtId="189" fontId="2" fillId="0" borderId="0" xfId="18" applyNumberFormat="1" applyFont="1" applyAlignment="1">
      <alignment horizontal="left"/>
    </xf>
    <xf numFmtId="189" fontId="1" fillId="0" borderId="0" xfId="18" applyNumberFormat="1" applyFont="1" applyAlignment="1">
      <alignment horizontal="center" vertical="center" wrapText="1"/>
    </xf>
    <xf numFmtId="189" fontId="1" fillId="0" borderId="0" xfId="18" applyNumberFormat="1" applyFont="1" applyAlignment="1">
      <alignment horizontal="center"/>
    </xf>
    <xf numFmtId="189" fontId="2" fillId="0" borderId="1" xfId="17" applyNumberFormat="1" applyFont="1" applyBorder="1" applyAlignment="1">
      <alignment/>
    </xf>
    <xf numFmtId="0" fontId="18" fillId="0" borderId="0" xfId="24" applyFont="1">
      <alignment/>
      <protection/>
    </xf>
    <xf numFmtId="189" fontId="18" fillId="0" borderId="0" xfId="18" applyNumberFormat="1" applyFont="1" applyAlignment="1">
      <alignment/>
    </xf>
    <xf numFmtId="174" fontId="18" fillId="0" borderId="0" xfId="18" applyNumberFormat="1" applyFont="1" applyAlignment="1">
      <alignment/>
    </xf>
    <xf numFmtId="189" fontId="18" fillId="0" borderId="0" xfId="17" applyNumberFormat="1" applyFont="1" applyAlignment="1">
      <alignment/>
    </xf>
    <xf numFmtId="189" fontId="7" fillId="0" borderId="0" xfId="18" applyNumberFormat="1" applyFont="1" applyAlignment="1">
      <alignment/>
    </xf>
    <xf numFmtId="174" fontId="7" fillId="0" borderId="0" xfId="18" applyNumberFormat="1" applyFont="1" applyAlignment="1">
      <alignment/>
    </xf>
    <xf numFmtId="171" fontId="7" fillId="0" borderId="0" xfId="17" applyFont="1" applyAlignment="1">
      <alignment/>
    </xf>
    <xf numFmtId="0" fontId="12" fillId="0" borderId="0" xfId="25">
      <alignment/>
      <protection/>
    </xf>
    <xf numFmtId="0" fontId="1" fillId="0" borderId="0" xfId="24" applyFont="1" applyAlignment="1">
      <alignment horizontal="left"/>
      <protection/>
    </xf>
    <xf numFmtId="174" fontId="1" fillId="0" borderId="0" xfId="18" applyNumberFormat="1" applyFont="1" applyAlignment="1">
      <alignment horizontal="right"/>
    </xf>
    <xf numFmtId="189" fontId="1" fillId="0" borderId="0" xfId="18" applyNumberFormat="1" applyFont="1" applyAlignment="1" quotePrefix="1">
      <alignment horizontal="right"/>
    </xf>
    <xf numFmtId="174" fontId="1" fillId="0" borderId="0" xfId="18" applyNumberFormat="1" applyFont="1" applyAlignment="1" quotePrefix="1">
      <alignment horizontal="right"/>
    </xf>
    <xf numFmtId="174" fontId="2" fillId="0" borderId="5" xfId="17" applyNumberFormat="1" applyFont="1" applyBorder="1" applyAlignment="1">
      <alignment/>
    </xf>
    <xf numFmtId="189" fontId="2" fillId="0" borderId="5" xfId="17" applyNumberFormat="1" applyFont="1" applyBorder="1" applyAlignment="1">
      <alignment/>
    </xf>
    <xf numFmtId="174" fontId="2" fillId="0" borderId="4" xfId="17" applyNumberFormat="1" applyFont="1" applyBorder="1" applyAlignment="1">
      <alignment/>
    </xf>
    <xf numFmtId="189" fontId="2" fillId="0" borderId="4" xfId="17" applyNumberFormat="1" applyFont="1" applyBorder="1" applyAlignment="1">
      <alignment/>
    </xf>
    <xf numFmtId="0" fontId="10" fillId="0" borderId="0" xfId="24" applyFont="1">
      <alignment/>
      <protection/>
    </xf>
    <xf numFmtId="189" fontId="1" fillId="0" borderId="0" xfId="18" applyNumberFormat="1" applyFont="1" applyAlignment="1">
      <alignment horizontal="right"/>
    </xf>
    <xf numFmtId="189" fontId="2" fillId="0" borderId="5" xfId="18" applyNumberFormat="1" applyFont="1" applyBorder="1" applyAlignment="1">
      <alignment/>
    </xf>
    <xf numFmtId="189" fontId="2" fillId="0" borderId="4" xfId="18" applyNumberFormat="1" applyFont="1" applyBorder="1" applyAlignment="1">
      <alignment/>
    </xf>
    <xf numFmtId="174" fontId="1" fillId="0" borderId="0" xfId="18" applyNumberFormat="1" applyFont="1" applyAlignment="1">
      <alignment horizontal="center"/>
    </xf>
    <xf numFmtId="174" fontId="1" fillId="0" borderId="0" xfId="18" applyNumberFormat="1" applyFont="1" applyAlignment="1" quotePrefix="1">
      <alignment horizontal="center"/>
    </xf>
    <xf numFmtId="0" fontId="2" fillId="0" borderId="0" xfId="24" applyFont="1" applyAlignment="1">
      <alignment horizontal="left"/>
      <protection/>
    </xf>
    <xf numFmtId="0" fontId="18" fillId="0" borderId="0" xfId="24" applyFont="1" applyAlignment="1">
      <alignment horizontal="left"/>
      <protection/>
    </xf>
    <xf numFmtId="0" fontId="12" fillId="0" borderId="0" xfId="26">
      <alignment/>
      <protection/>
    </xf>
    <xf numFmtId="171" fontId="12" fillId="0" borderId="0" xfId="19" applyAlignment="1">
      <alignment/>
    </xf>
    <xf numFmtId="0" fontId="16" fillId="0" borderId="0" xfId="26" applyFont="1">
      <alignment/>
      <protection/>
    </xf>
    <xf numFmtId="0" fontId="12" fillId="0" borderId="0" xfId="26" applyFont="1">
      <alignment/>
      <protection/>
    </xf>
    <xf numFmtId="171" fontId="12" fillId="0" borderId="0" xfId="19" applyFont="1" applyAlignment="1">
      <alignment/>
    </xf>
    <xf numFmtId="171" fontId="16" fillId="0" borderId="0" xfId="19" applyFont="1" applyAlignment="1">
      <alignment horizontal="center" wrapText="1"/>
    </xf>
    <xf numFmtId="171" fontId="16" fillId="0" borderId="0" xfId="19" applyFont="1" applyAlignment="1">
      <alignment wrapText="1"/>
    </xf>
    <xf numFmtId="171" fontId="16" fillId="0" borderId="0" xfId="19" applyFont="1" applyAlignment="1">
      <alignment/>
    </xf>
    <xf numFmtId="171" fontId="16" fillId="0" borderId="0" xfId="19" applyFont="1" applyAlignment="1">
      <alignment horizontal="center"/>
    </xf>
    <xf numFmtId="0" fontId="17" fillId="0" borderId="0" xfId="26" applyFont="1">
      <alignment/>
      <protection/>
    </xf>
    <xf numFmtId="0" fontId="16" fillId="0" borderId="2" xfId="26" applyFont="1" applyBorder="1">
      <alignment/>
      <protection/>
    </xf>
    <xf numFmtId="171" fontId="16" fillId="0" borderId="2" xfId="19" applyFont="1" applyBorder="1" applyAlignment="1">
      <alignment horizontal="center" vertical="center" wrapText="1"/>
    </xf>
    <xf numFmtId="171" fontId="16" fillId="0" borderId="0" xfId="19" applyFont="1" applyBorder="1" applyAlignment="1">
      <alignment/>
    </xf>
    <xf numFmtId="171" fontId="16" fillId="0" borderId="0" xfId="19" applyFont="1" applyAlignment="1" quotePrefix="1">
      <alignment horizontal="center" vertical="center" wrapText="1"/>
    </xf>
    <xf numFmtId="171" fontId="16" fillId="0" borderId="0" xfId="19" applyFont="1" applyAlignment="1">
      <alignment horizontal="center" vertical="center" wrapText="1"/>
    </xf>
    <xf numFmtId="189" fontId="12" fillId="0" borderId="0" xfId="19" applyNumberFormat="1" applyFont="1" applyAlignment="1">
      <alignment/>
    </xf>
    <xf numFmtId="41" fontId="12" fillId="0" borderId="0" xfId="19" applyNumberFormat="1" applyFont="1" applyAlignment="1">
      <alignment/>
    </xf>
    <xf numFmtId="171" fontId="16" fillId="0" borderId="0" xfId="19" applyFont="1" applyBorder="1" applyAlignment="1">
      <alignment horizontal="center" vertical="center" wrapText="1"/>
    </xf>
    <xf numFmtId="171" fontId="16" fillId="0" borderId="2" xfId="19" applyFont="1" applyBorder="1" applyAlignment="1">
      <alignment horizontal="center" vertical="center" wrapText="1"/>
    </xf>
    <xf numFmtId="171" fontId="16" fillId="0" borderId="0" xfId="19" applyFont="1" applyAlignment="1">
      <alignment horizontal="center"/>
    </xf>
    <xf numFmtId="189" fontId="12" fillId="0" borderId="2" xfId="19" applyNumberFormat="1" applyFont="1" applyBorder="1" applyAlignment="1">
      <alignment/>
    </xf>
    <xf numFmtId="189" fontId="12" fillId="0" borderId="0" xfId="19" applyNumberFormat="1" applyFont="1" applyBorder="1" applyAlignment="1">
      <alignment/>
    </xf>
    <xf numFmtId="189" fontId="12" fillId="0" borderId="1" xfId="19" applyNumberFormat="1" applyFont="1" applyBorder="1" applyAlignment="1">
      <alignment/>
    </xf>
    <xf numFmtId="41" fontId="12" fillId="0" borderId="1" xfId="19" applyNumberFormat="1" applyFont="1" applyBorder="1" applyAlignment="1">
      <alignment/>
    </xf>
    <xf numFmtId="189" fontId="12" fillId="0" borderId="0" xfId="19" applyNumberFormat="1" applyAlignment="1">
      <alignment/>
    </xf>
    <xf numFmtId="0" fontId="12" fillId="0" borderId="0" xfId="26" applyFont="1" quotePrefix="1">
      <alignment/>
      <protection/>
    </xf>
    <xf numFmtId="41" fontId="12" fillId="0" borderId="2" xfId="19" applyNumberFormat="1" applyFont="1" applyBorder="1" applyAlignment="1">
      <alignment/>
    </xf>
    <xf numFmtId="0" fontId="16" fillId="0" borderId="0" xfId="26" applyFont="1" applyAlignment="1">
      <alignment horizontal="center"/>
      <protection/>
    </xf>
    <xf numFmtId="0" fontId="12" fillId="0" borderId="0" xfId="26" applyFont="1" applyBorder="1">
      <alignment/>
      <protection/>
    </xf>
    <xf numFmtId="0" fontId="12" fillId="0" borderId="0" xfId="26" applyBorder="1">
      <alignment/>
      <protection/>
    </xf>
    <xf numFmtId="189" fontId="12" fillId="0" borderId="0" xfId="26" applyNumberFormat="1" applyFont="1" applyBorder="1">
      <alignment/>
      <protection/>
    </xf>
    <xf numFmtId="189" fontId="12" fillId="0" borderId="0" xfId="26" applyNumberFormat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0" fontId="1" fillId="0" borderId="0" xfId="0" applyFont="1" applyAlignment="1" quotePrefix="1">
      <alignment/>
    </xf>
    <xf numFmtId="206" fontId="2" fillId="0" borderId="0" xfId="0" applyNumberFormat="1" applyFont="1" applyAlignment="1">
      <alignment/>
    </xf>
    <xf numFmtId="206" fontId="7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7" fontId="7" fillId="0" borderId="0" xfId="0" applyNumberFormat="1" applyFont="1" applyAlignment="1">
      <alignment/>
    </xf>
    <xf numFmtId="174" fontId="7" fillId="0" borderId="0" xfId="15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189" fontId="2" fillId="0" borderId="0" xfId="18" applyNumberFormat="1" applyFont="1" applyAlignment="1">
      <alignment horizontal="left" vertical="center" wrapText="1"/>
    </xf>
    <xf numFmtId="171" fontId="1" fillId="0" borderId="0" xfId="17" applyFont="1" applyAlignment="1">
      <alignment horizontal="center"/>
    </xf>
    <xf numFmtId="171" fontId="16" fillId="0" borderId="0" xfId="19" applyFont="1" applyAlignment="1">
      <alignment horizontal="center" wrapText="1"/>
    </xf>
  </cellXfs>
  <cellStyles count="14">
    <cellStyle name="Normal" xfId="0"/>
    <cellStyle name="Comma" xfId="15"/>
    <cellStyle name="Comma [0]" xfId="16"/>
    <cellStyle name="Comma_1STQTR03-CFS" xfId="17"/>
    <cellStyle name="Comma_2Qtr04-CFS" xfId="18"/>
    <cellStyle name="Comma_2Qtr04-CHGS in EQUITY" xfId="19"/>
    <cellStyle name="Currency" xfId="20"/>
    <cellStyle name="Currency [0]" xfId="21"/>
    <cellStyle name="Followed Hyperlink" xfId="22"/>
    <cellStyle name="Hyperlink" xfId="23"/>
    <cellStyle name="Normal_1STQTR03-CFS" xfId="24"/>
    <cellStyle name="Normal_2Qtr04-CFS" xfId="25"/>
    <cellStyle name="Normal_2Qtr04-CHGS in EQUITY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7"/>
  <sheetViews>
    <sheetView zoomScaleSheetLayoutView="50" workbookViewId="0" topLeftCell="A1">
      <pane xSplit="4" ySplit="7" topLeftCell="E3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44" sqref="H44"/>
    </sheetView>
  </sheetViews>
  <sheetFormatPr defaultColWidth="9.140625" defaultRowHeight="12.75"/>
  <cols>
    <col min="1" max="1" width="2.8515625" style="0" customWidth="1"/>
    <col min="3" max="3" width="11.140625" style="0" customWidth="1"/>
    <col min="4" max="4" width="16.00390625" style="0" customWidth="1"/>
    <col min="5" max="5" width="2.421875" style="0" customWidth="1"/>
    <col min="6" max="6" width="20.7109375" style="14" customWidth="1"/>
    <col min="7" max="7" width="2.00390625" style="14" customWidth="1"/>
    <col min="8" max="8" width="20.7109375" style="14" customWidth="1"/>
  </cols>
  <sheetData>
    <row r="1" spans="2:8" ht="16.5">
      <c r="B1" s="1" t="s">
        <v>41</v>
      </c>
      <c r="C1" s="2"/>
      <c r="D1" s="2"/>
      <c r="E1" s="2"/>
      <c r="F1" s="3"/>
      <c r="G1" s="3"/>
      <c r="H1" s="3"/>
    </row>
    <row r="2" spans="2:8" ht="8.25" customHeight="1">
      <c r="B2" s="2"/>
      <c r="C2" s="2"/>
      <c r="D2" s="2"/>
      <c r="E2" s="2"/>
      <c r="F2" s="3"/>
      <c r="G2" s="3"/>
      <c r="H2" s="3"/>
    </row>
    <row r="3" spans="2:8" ht="8.25" customHeight="1">
      <c r="B3" s="2"/>
      <c r="C3" s="2"/>
      <c r="D3" s="2"/>
      <c r="E3" s="2"/>
      <c r="F3" s="3"/>
      <c r="G3" s="3"/>
      <c r="H3" s="3"/>
    </row>
    <row r="4" spans="2:8" ht="16.5">
      <c r="B4" s="1" t="s">
        <v>21</v>
      </c>
      <c r="C4" s="2"/>
      <c r="D4" s="2"/>
      <c r="E4" s="2"/>
      <c r="F4" s="3"/>
      <c r="G4" s="3"/>
      <c r="H4" s="3"/>
    </row>
    <row r="5" spans="2:8" ht="16.5" customHeight="1">
      <c r="B5" s="1" t="s">
        <v>39</v>
      </c>
      <c r="C5" s="2"/>
      <c r="D5" s="2"/>
      <c r="E5" s="2"/>
      <c r="F5" s="7"/>
      <c r="G5" s="3"/>
      <c r="H5" s="31" t="s">
        <v>36</v>
      </c>
    </row>
    <row r="6" spans="2:8" ht="18.75" customHeight="1">
      <c r="B6" s="1"/>
      <c r="C6" s="2"/>
      <c r="D6" s="2"/>
      <c r="E6" s="2"/>
      <c r="F6" s="13" t="s">
        <v>22</v>
      </c>
      <c r="G6" s="3"/>
      <c r="H6" s="7" t="s">
        <v>22</v>
      </c>
    </row>
    <row r="7" spans="2:8" ht="16.5">
      <c r="B7" s="1"/>
      <c r="C7" s="2"/>
      <c r="D7" s="2"/>
      <c r="E7" s="2"/>
      <c r="F7" s="17" t="s">
        <v>40</v>
      </c>
      <c r="G7" s="3"/>
      <c r="H7" s="17" t="s">
        <v>30</v>
      </c>
    </row>
    <row r="8" spans="2:8" ht="16.5">
      <c r="B8" s="2"/>
      <c r="C8" s="2"/>
      <c r="D8" s="2"/>
      <c r="E8" s="2"/>
      <c r="F8" s="7" t="s">
        <v>0</v>
      </c>
      <c r="G8" s="3"/>
      <c r="H8" s="7" t="s">
        <v>0</v>
      </c>
    </row>
    <row r="9" spans="2:8" ht="16.5">
      <c r="B9" s="1" t="s">
        <v>10</v>
      </c>
      <c r="C9" s="2"/>
      <c r="D9" s="2"/>
      <c r="E9" s="2"/>
      <c r="F9" s="3"/>
      <c r="G9" s="3"/>
      <c r="H9" s="3"/>
    </row>
    <row r="10" spans="2:8" ht="16.5">
      <c r="B10" s="4" t="s">
        <v>9</v>
      </c>
      <c r="C10" s="4"/>
      <c r="D10" s="4"/>
      <c r="E10" s="2"/>
      <c r="F10" s="8">
        <v>40083</v>
      </c>
      <c r="G10" s="5"/>
      <c r="H10" s="5">
        <v>40160</v>
      </c>
    </row>
    <row r="11" spans="2:8" ht="16.5">
      <c r="B11" s="4" t="s">
        <v>32</v>
      </c>
      <c r="C11" s="4"/>
      <c r="D11" s="4"/>
      <c r="E11" s="2"/>
      <c r="F11" s="8">
        <v>23</v>
      </c>
      <c r="G11" s="5"/>
      <c r="H11" s="5">
        <v>50</v>
      </c>
    </row>
    <row r="12" spans="2:8" ht="16.5">
      <c r="B12" s="4" t="s">
        <v>23</v>
      </c>
      <c r="C12" s="4"/>
      <c r="D12" s="4"/>
      <c r="E12" s="2"/>
      <c r="F12" s="8">
        <v>137</v>
      </c>
      <c r="G12" s="5"/>
      <c r="H12" s="5">
        <v>226</v>
      </c>
    </row>
    <row r="13" spans="2:8" ht="16.5">
      <c r="B13" s="4" t="s">
        <v>11</v>
      </c>
      <c r="C13" s="4"/>
      <c r="D13" s="4"/>
      <c r="E13" s="2"/>
      <c r="F13" s="8">
        <v>5638</v>
      </c>
      <c r="G13" s="5"/>
      <c r="H13" s="5">
        <v>5639</v>
      </c>
    </row>
    <row r="14" spans="2:8" ht="16.5">
      <c r="B14" s="4" t="s">
        <v>24</v>
      </c>
      <c r="C14" s="4"/>
      <c r="D14" s="4"/>
      <c r="E14" s="2"/>
      <c r="F14" s="8">
        <v>6768</v>
      </c>
      <c r="G14" s="5"/>
      <c r="H14" s="5">
        <v>6768</v>
      </c>
    </row>
    <row r="15" spans="2:8" ht="16.5">
      <c r="B15" s="4" t="s">
        <v>29</v>
      </c>
      <c r="C15" s="4"/>
      <c r="D15" s="4"/>
      <c r="E15" s="2"/>
      <c r="F15" s="8">
        <v>917</v>
      </c>
      <c r="G15" s="5"/>
      <c r="H15" s="5">
        <v>685</v>
      </c>
    </row>
    <row r="16" spans="2:8" ht="16.5">
      <c r="B16" s="4"/>
      <c r="C16" s="4"/>
      <c r="D16" s="4"/>
      <c r="E16" s="2"/>
      <c r="F16" s="22"/>
      <c r="G16" s="5"/>
      <c r="H16" s="23"/>
    </row>
    <row r="17" spans="2:8" s="10" customFormat="1" ht="16.5">
      <c r="B17" s="4"/>
      <c r="C17" s="4"/>
      <c r="D17" s="4"/>
      <c r="E17" s="2"/>
      <c r="F17" s="24">
        <v>53566</v>
      </c>
      <c r="G17" s="5"/>
      <c r="H17" s="24">
        <v>53528</v>
      </c>
    </row>
    <row r="18" spans="2:8" s="10" customFormat="1" ht="16.5">
      <c r="B18" s="4"/>
      <c r="C18" s="4"/>
      <c r="D18" s="4"/>
      <c r="E18" s="2"/>
      <c r="F18" s="8"/>
      <c r="G18" s="5"/>
      <c r="H18" s="5"/>
    </row>
    <row r="19" spans="2:8" ht="16.5">
      <c r="B19" s="18" t="s">
        <v>1</v>
      </c>
      <c r="C19" s="4"/>
      <c r="D19" s="4"/>
      <c r="E19" s="2"/>
      <c r="F19" s="8"/>
      <c r="G19" s="5"/>
      <c r="H19" s="5"/>
    </row>
    <row r="20" spans="2:8" ht="16.5">
      <c r="B20" s="2" t="s">
        <v>12</v>
      </c>
      <c r="C20" s="9"/>
      <c r="D20" s="4"/>
      <c r="E20" s="2"/>
      <c r="F20" s="8">
        <v>73589</v>
      </c>
      <c r="G20" s="5"/>
      <c r="H20" s="8">
        <v>76082</v>
      </c>
    </row>
    <row r="21" spans="2:8" ht="16.5">
      <c r="B21" s="2" t="s">
        <v>34</v>
      </c>
      <c r="C21" s="9"/>
      <c r="D21" s="4"/>
      <c r="E21" s="2"/>
      <c r="F21" s="8">
        <v>132327</v>
      </c>
      <c r="G21" s="5"/>
      <c r="H21" s="8">
        <v>137635</v>
      </c>
    </row>
    <row r="22" spans="2:8" ht="16.5">
      <c r="B22" s="2" t="s">
        <v>33</v>
      </c>
      <c r="C22" s="9"/>
      <c r="D22" s="4"/>
      <c r="E22" s="2"/>
      <c r="F22" s="8">
        <v>480</v>
      </c>
      <c r="G22" s="5"/>
      <c r="H22" s="8">
        <v>726</v>
      </c>
    </row>
    <row r="23" spans="2:8" ht="16.5">
      <c r="B23" s="2" t="s">
        <v>13</v>
      </c>
      <c r="C23" s="9"/>
      <c r="D23" s="4"/>
      <c r="E23" s="2"/>
      <c r="F23" s="8">
        <v>59042</v>
      </c>
      <c r="G23" s="5"/>
      <c r="H23" s="8">
        <v>56980</v>
      </c>
    </row>
    <row r="24" spans="2:8" ht="16.5">
      <c r="B24" s="2"/>
      <c r="C24" s="9"/>
      <c r="D24" s="4"/>
      <c r="E24" s="2"/>
      <c r="F24" s="8"/>
      <c r="G24" s="5"/>
      <c r="H24" s="8"/>
    </row>
    <row r="25" spans="2:8" ht="16.5">
      <c r="B25" s="2"/>
      <c r="C25" s="9"/>
      <c r="D25" s="4"/>
      <c r="E25" s="2"/>
      <c r="F25" s="24">
        <v>265438</v>
      </c>
      <c r="G25" s="5"/>
      <c r="H25" s="24">
        <v>271423</v>
      </c>
    </row>
    <row r="26" spans="2:8" ht="16.5">
      <c r="B26" s="4"/>
      <c r="C26" s="4"/>
      <c r="D26" s="4"/>
      <c r="E26" s="2"/>
      <c r="F26" s="8"/>
      <c r="G26" s="5"/>
      <c r="H26" s="8"/>
    </row>
    <row r="27" spans="2:8" ht="16.5">
      <c r="B27" s="18" t="s">
        <v>2</v>
      </c>
      <c r="C27" s="4"/>
      <c r="D27" s="4"/>
      <c r="E27" s="2"/>
      <c r="F27" s="8"/>
      <c r="G27" s="5"/>
      <c r="H27" s="8"/>
    </row>
    <row r="28" spans="2:8" ht="16.5">
      <c r="B28" s="2" t="s">
        <v>35</v>
      </c>
      <c r="C28" s="9"/>
      <c r="D28" s="4"/>
      <c r="E28" s="2"/>
      <c r="F28" s="8">
        <v>84815</v>
      </c>
      <c r="G28" s="5"/>
      <c r="H28" s="8">
        <v>88473</v>
      </c>
    </row>
    <row r="29" spans="2:8" ht="16.5">
      <c r="B29" s="2" t="s">
        <v>14</v>
      </c>
      <c r="C29" s="9"/>
      <c r="D29" s="4"/>
      <c r="E29" s="2"/>
      <c r="F29" s="8">
        <v>1773</v>
      </c>
      <c r="G29" s="5"/>
      <c r="H29" s="8">
        <v>1192</v>
      </c>
    </row>
    <row r="30" spans="2:7" ht="16.5">
      <c r="B30" s="2" t="s">
        <v>38</v>
      </c>
      <c r="C30" s="9"/>
      <c r="D30" s="4"/>
      <c r="E30" s="2"/>
      <c r="F30" s="8"/>
      <c r="G30" s="5"/>
    </row>
    <row r="31" spans="2:8" ht="16.5">
      <c r="B31" s="30" t="s">
        <v>26</v>
      </c>
      <c r="C31" s="9"/>
      <c r="D31" s="4"/>
      <c r="E31" s="2"/>
      <c r="F31" s="8">
        <v>4692</v>
      </c>
      <c r="G31" s="5"/>
      <c r="H31" s="8">
        <v>15248</v>
      </c>
    </row>
    <row r="32" spans="2:8" ht="16.5">
      <c r="B32" s="30" t="s">
        <v>27</v>
      </c>
      <c r="C32" s="9"/>
      <c r="D32" s="4"/>
      <c r="E32" s="2"/>
      <c r="F32" s="8">
        <v>31822</v>
      </c>
      <c r="G32" s="5"/>
      <c r="H32" s="8">
        <v>31865</v>
      </c>
    </row>
    <row r="33" spans="2:8" ht="16.5">
      <c r="B33" s="4"/>
      <c r="D33" s="4"/>
      <c r="E33" s="2"/>
      <c r="F33" s="28">
        <v>123102</v>
      </c>
      <c r="G33" s="5"/>
      <c r="H33" s="26">
        <v>136778</v>
      </c>
    </row>
    <row r="34" spans="2:8" ht="16.5">
      <c r="B34" s="4"/>
      <c r="C34" s="4"/>
      <c r="D34" s="4"/>
      <c r="E34" s="2"/>
      <c r="F34" s="8"/>
      <c r="G34" s="5"/>
      <c r="H34" s="5"/>
    </row>
    <row r="35" spans="2:8" ht="17.25" thickBot="1">
      <c r="B35" s="18" t="s">
        <v>15</v>
      </c>
      <c r="C35" s="4"/>
      <c r="D35" s="4"/>
      <c r="E35" s="2"/>
      <c r="F35" s="21">
        <v>142336</v>
      </c>
      <c r="G35" s="5"/>
      <c r="H35" s="21">
        <f>+H25-H33</f>
        <v>134645</v>
      </c>
    </row>
    <row r="36" spans="2:8" ht="16.5">
      <c r="B36" s="4"/>
      <c r="C36" s="4"/>
      <c r="D36" s="4"/>
      <c r="E36" s="2"/>
      <c r="F36" s="20"/>
      <c r="G36" s="5"/>
      <c r="H36" s="15"/>
    </row>
    <row r="37" spans="2:8" ht="16.5">
      <c r="B37" s="18" t="s">
        <v>16</v>
      </c>
      <c r="C37" s="4"/>
      <c r="D37" s="4"/>
      <c r="E37" s="2"/>
      <c r="F37" s="20"/>
      <c r="G37" s="5"/>
      <c r="H37" s="15"/>
    </row>
    <row r="38" spans="2:8" ht="16.5">
      <c r="B38" s="4" t="s">
        <v>17</v>
      </c>
      <c r="C38" s="4"/>
      <c r="D38" s="4"/>
      <c r="E38" s="2"/>
      <c r="F38" s="8">
        <v>850</v>
      </c>
      <c r="G38" s="5"/>
      <c r="H38" s="5">
        <v>873</v>
      </c>
    </row>
    <row r="39" spans="2:8" ht="16.5">
      <c r="B39" s="4" t="s">
        <v>38</v>
      </c>
      <c r="C39" s="4"/>
      <c r="D39" s="4"/>
      <c r="E39" s="2"/>
      <c r="F39" s="8">
        <v>263</v>
      </c>
      <c r="G39" s="5"/>
      <c r="H39" s="5">
        <v>274</v>
      </c>
    </row>
    <row r="40" spans="2:8" ht="16.5">
      <c r="B40" s="4" t="s">
        <v>28</v>
      </c>
      <c r="C40" s="4"/>
      <c r="D40" s="4"/>
      <c r="E40" s="2"/>
      <c r="F40" s="8">
        <v>40000</v>
      </c>
      <c r="G40" s="5"/>
      <c r="H40" s="5">
        <v>40000</v>
      </c>
    </row>
    <row r="41" spans="2:8" ht="16.5">
      <c r="B41" s="4"/>
      <c r="C41" s="4"/>
      <c r="D41" s="4"/>
      <c r="E41" s="2"/>
      <c r="F41" s="24">
        <v>41113</v>
      </c>
      <c r="G41" s="5"/>
      <c r="H41" s="24">
        <v>41147</v>
      </c>
    </row>
    <row r="42" spans="2:8" ht="16.5">
      <c r="B42" s="4"/>
      <c r="C42" s="4"/>
      <c r="D42" s="4"/>
      <c r="E42" s="2"/>
      <c r="F42" s="20"/>
      <c r="G42" s="5"/>
      <c r="H42" s="15"/>
    </row>
    <row r="43" spans="2:8" ht="17.25" thickBot="1">
      <c r="B43" s="4"/>
      <c r="C43" s="4"/>
      <c r="D43" s="4"/>
      <c r="E43" s="2"/>
      <c r="F43" s="27">
        <v>154789</v>
      </c>
      <c r="G43" s="5"/>
      <c r="H43" s="27">
        <f>+H35-H41+H17</f>
        <v>147026</v>
      </c>
    </row>
    <row r="44" spans="2:8" ht="17.25" thickTop="1">
      <c r="B44" s="4"/>
      <c r="C44" s="4"/>
      <c r="D44" s="4"/>
      <c r="E44" s="2"/>
      <c r="F44" s="8"/>
      <c r="G44" s="5"/>
      <c r="H44" s="19"/>
    </row>
    <row r="45" spans="2:8" ht="16.5">
      <c r="B45" s="18" t="s">
        <v>18</v>
      </c>
      <c r="C45" s="4"/>
      <c r="D45" s="4"/>
      <c r="E45" s="2"/>
      <c r="F45" s="8"/>
      <c r="G45" s="5"/>
      <c r="H45" s="5"/>
    </row>
    <row r="46" spans="2:8" ht="16.5">
      <c r="B46" s="4" t="s">
        <v>19</v>
      </c>
      <c r="C46" s="4"/>
      <c r="D46" s="4"/>
      <c r="E46" s="2"/>
      <c r="F46" s="8">
        <v>60000</v>
      </c>
      <c r="G46" s="5"/>
      <c r="H46" s="8">
        <v>60000</v>
      </c>
    </row>
    <row r="47" spans="2:8" ht="16.5">
      <c r="B47" s="4" t="s">
        <v>20</v>
      </c>
      <c r="C47" s="4"/>
      <c r="D47" s="4"/>
      <c r="E47" s="2"/>
      <c r="F47" s="22">
        <v>94789</v>
      </c>
      <c r="G47" s="5"/>
      <c r="H47" s="22">
        <v>87026</v>
      </c>
    </row>
    <row r="48" spans="2:8" ht="16.5" hidden="1">
      <c r="B48" s="6" t="s">
        <v>3</v>
      </c>
      <c r="D48" s="4"/>
      <c r="E48" s="2"/>
      <c r="F48" s="8"/>
      <c r="G48" s="5"/>
      <c r="H48" s="19"/>
    </row>
    <row r="49" spans="2:8" ht="16.5" hidden="1">
      <c r="B49" s="6" t="s">
        <v>4</v>
      </c>
      <c r="D49" s="4"/>
      <c r="E49" s="2"/>
      <c r="F49" s="8"/>
      <c r="G49" s="5"/>
      <c r="H49" s="19"/>
    </row>
    <row r="50" spans="2:8" ht="16.5" hidden="1">
      <c r="B50" s="6" t="s">
        <v>5</v>
      </c>
      <c r="D50" s="4"/>
      <c r="E50" s="2"/>
      <c r="F50" s="8"/>
      <c r="G50" s="5"/>
      <c r="H50" s="19"/>
    </row>
    <row r="51" spans="2:8" ht="16.5" hidden="1">
      <c r="B51" s="6" t="s">
        <v>6</v>
      </c>
      <c r="D51" s="4"/>
      <c r="E51" s="2"/>
      <c r="F51" s="8"/>
      <c r="G51" s="5"/>
      <c r="H51" s="19"/>
    </row>
    <row r="52" spans="2:8" ht="16.5" hidden="1">
      <c r="B52" s="6" t="s">
        <v>7</v>
      </c>
      <c r="D52" s="4"/>
      <c r="E52" s="2"/>
      <c r="F52" s="8"/>
      <c r="G52" s="5"/>
      <c r="H52" s="19"/>
    </row>
    <row r="53" spans="2:8" ht="16.5" hidden="1">
      <c r="B53" s="6" t="s">
        <v>8</v>
      </c>
      <c r="D53" s="4"/>
      <c r="E53" s="2"/>
      <c r="F53" s="8"/>
      <c r="G53" s="5"/>
      <c r="H53" s="19"/>
    </row>
    <row r="54" spans="2:8" ht="16.5" hidden="1">
      <c r="B54" s="4"/>
      <c r="C54" s="4"/>
      <c r="D54" s="4"/>
      <c r="E54" s="2"/>
      <c r="F54" s="22"/>
      <c r="G54" s="5"/>
      <c r="H54" s="25"/>
    </row>
    <row r="55" spans="2:8" ht="16.5">
      <c r="B55" s="4"/>
      <c r="C55" s="4"/>
      <c r="D55" s="4"/>
      <c r="E55" s="2"/>
      <c r="F55" s="8"/>
      <c r="G55" s="5"/>
      <c r="H55" s="19"/>
    </row>
    <row r="56" spans="2:8" ht="17.25" thickBot="1">
      <c r="B56" s="4" t="s">
        <v>25</v>
      </c>
      <c r="C56" s="4"/>
      <c r="D56" s="4"/>
      <c r="E56" s="2"/>
      <c r="F56" s="27">
        <f>SUM(F46:F47)</f>
        <v>154789</v>
      </c>
      <c r="G56" s="5"/>
      <c r="H56" s="27">
        <f>SUM(H46:H47)</f>
        <v>147026</v>
      </c>
    </row>
    <row r="57" spans="2:8" ht="17.25" thickTop="1">
      <c r="B57" s="4"/>
      <c r="C57" s="4"/>
      <c r="D57" s="4"/>
      <c r="E57" s="2"/>
      <c r="F57" s="8"/>
      <c r="G57" s="5"/>
      <c r="H57" s="19"/>
    </row>
    <row r="58" spans="2:8" ht="16.5">
      <c r="B58" s="4" t="s">
        <v>37</v>
      </c>
      <c r="C58" s="4"/>
      <c r="D58" s="4"/>
      <c r="E58" s="2"/>
      <c r="F58" s="32">
        <f>+F56/60000</f>
        <v>2.579816666666667</v>
      </c>
      <c r="G58" s="5"/>
      <c r="H58" s="32">
        <f>+H56/60000</f>
        <v>2.4504333333333332</v>
      </c>
    </row>
    <row r="59" spans="2:8" ht="16.5">
      <c r="B59" s="4"/>
      <c r="C59" s="4"/>
      <c r="D59" s="4"/>
      <c r="E59" s="2"/>
      <c r="F59" s="8"/>
      <c r="G59" s="5"/>
      <c r="H59" s="8"/>
    </row>
    <row r="60" spans="2:8" ht="12.75">
      <c r="B60" s="157" t="s">
        <v>31</v>
      </c>
      <c r="C60" s="157"/>
      <c r="D60" s="157"/>
      <c r="E60" s="157"/>
      <c r="F60" s="157"/>
      <c r="G60" s="157"/>
      <c r="H60" s="157"/>
    </row>
    <row r="61" spans="2:9" ht="12.75">
      <c r="B61" s="157"/>
      <c r="C61" s="157"/>
      <c r="D61" s="157"/>
      <c r="E61" s="157"/>
      <c r="F61" s="157"/>
      <c r="G61" s="157"/>
      <c r="H61" s="157"/>
      <c r="I61" s="29"/>
    </row>
    <row r="62" ht="16.5" customHeight="1">
      <c r="I62" s="29"/>
    </row>
    <row r="63" ht="16.5" customHeight="1">
      <c r="I63" s="29"/>
    </row>
    <row r="64" spans="6:9" ht="12.75">
      <c r="F64" s="16"/>
      <c r="G64" s="16"/>
      <c r="H64" s="16"/>
      <c r="I64" s="29"/>
    </row>
    <row r="65" spans="6:9" ht="12.75">
      <c r="F65" s="16"/>
      <c r="G65" s="16"/>
      <c r="H65" s="16"/>
      <c r="I65" s="29"/>
    </row>
    <row r="66" spans="6:8" ht="12.75">
      <c r="F66" s="16"/>
      <c r="G66" s="16"/>
      <c r="H66" s="16"/>
    </row>
    <row r="67" spans="6:8" ht="12.75">
      <c r="F67" s="16"/>
      <c r="G67" s="16"/>
      <c r="H67" s="16"/>
    </row>
    <row r="68" spans="6:8" ht="12.75">
      <c r="F68" s="16"/>
      <c r="G68" s="16"/>
      <c r="H68" s="16"/>
    </row>
    <row r="69" spans="6:8" ht="12.75">
      <c r="F69" s="16"/>
      <c r="G69" s="16"/>
      <c r="H69" s="16"/>
    </row>
    <row r="70" spans="6:8" ht="12.75">
      <c r="F70" s="16"/>
      <c r="G70" s="16"/>
      <c r="H70" s="16"/>
    </row>
    <row r="71" spans="6:8" ht="12.75">
      <c r="F71" s="16"/>
      <c r="G71" s="16"/>
      <c r="H71" s="16"/>
    </row>
    <row r="72" spans="6:8" ht="12.75">
      <c r="F72" s="16"/>
      <c r="G72" s="16"/>
      <c r="H72" s="16"/>
    </row>
    <row r="73" spans="6:8" ht="12.75">
      <c r="F73" s="16"/>
      <c r="G73" s="16"/>
      <c r="H73" s="16"/>
    </row>
    <row r="74" spans="6:8" ht="12.75">
      <c r="F74" s="16"/>
      <c r="G74" s="16"/>
      <c r="H74" s="16"/>
    </row>
    <row r="75" spans="6:8" ht="12.75">
      <c r="F75" s="16"/>
      <c r="G75" s="16"/>
      <c r="H75" s="16"/>
    </row>
    <row r="76" spans="6:8" ht="12.75">
      <c r="F76" s="16"/>
      <c r="G76" s="16"/>
      <c r="H76" s="16"/>
    </row>
    <row r="77" spans="6:8" ht="12.75">
      <c r="F77" s="16"/>
      <c r="G77" s="16"/>
      <c r="H77" s="16"/>
    </row>
    <row r="78" spans="6:8" ht="12.75">
      <c r="F78" s="16"/>
      <c r="G78" s="16"/>
      <c r="H78" s="16"/>
    </row>
    <row r="79" spans="6:8" ht="12.75">
      <c r="F79" s="16"/>
      <c r="G79" s="16"/>
      <c r="H79" s="16"/>
    </row>
    <row r="80" spans="6:8" ht="12.75">
      <c r="F80" s="16"/>
      <c r="G80" s="16"/>
      <c r="H80" s="16"/>
    </row>
    <row r="81" spans="6:8" ht="12.75">
      <c r="F81" s="16"/>
      <c r="G81" s="16"/>
      <c r="H81" s="16"/>
    </row>
    <row r="82" spans="6:8" ht="12.75">
      <c r="F82" s="16"/>
      <c r="G82" s="16"/>
      <c r="H82" s="16"/>
    </row>
    <row r="83" spans="6:8" ht="12.75">
      <c r="F83" s="16"/>
      <c r="G83" s="16"/>
      <c r="H83" s="16"/>
    </row>
    <row r="84" spans="6:8" ht="12.75">
      <c r="F84" s="16"/>
      <c r="G84" s="16"/>
      <c r="H84" s="16"/>
    </row>
    <row r="85" spans="6:8" ht="12.75">
      <c r="F85" s="16"/>
      <c r="G85" s="16"/>
      <c r="H85" s="16"/>
    </row>
    <row r="86" spans="6:8" ht="12.75">
      <c r="F86" s="16"/>
      <c r="G86" s="16"/>
      <c r="H86" s="16"/>
    </row>
    <row r="87" spans="6:8" ht="12.75">
      <c r="F87" s="16"/>
      <c r="G87" s="16"/>
      <c r="H87" s="16"/>
    </row>
    <row r="88" spans="6:8" ht="12.75">
      <c r="F88" s="16"/>
      <c r="G88" s="16"/>
      <c r="H88" s="16"/>
    </row>
    <row r="89" spans="6:8" ht="12.75">
      <c r="F89" s="16"/>
      <c r="G89" s="16"/>
      <c r="H89" s="16"/>
    </row>
    <row r="90" spans="6:8" ht="12.75">
      <c r="F90" s="16"/>
      <c r="G90" s="16"/>
      <c r="H90" s="16"/>
    </row>
    <row r="91" spans="6:8" ht="12.75">
      <c r="F91" s="16"/>
      <c r="G91" s="16"/>
      <c r="H91" s="16"/>
    </row>
    <row r="92" spans="6:8" ht="12.75">
      <c r="F92" s="16"/>
      <c r="G92" s="16"/>
      <c r="H92" s="16"/>
    </row>
    <row r="93" spans="6:8" ht="12.75">
      <c r="F93" s="16"/>
      <c r="G93" s="16"/>
      <c r="H93" s="16"/>
    </row>
    <row r="94" spans="6:8" ht="12.75">
      <c r="F94" s="16"/>
      <c r="G94" s="16"/>
      <c r="H94" s="16"/>
    </row>
    <row r="95" spans="6:8" ht="12.75">
      <c r="F95" s="16"/>
      <c r="G95" s="16"/>
      <c r="H95" s="16"/>
    </row>
    <row r="96" spans="6:8" ht="12.75">
      <c r="F96" s="16"/>
      <c r="G96" s="16"/>
      <c r="H96" s="16"/>
    </row>
    <row r="97" spans="6:8" ht="12.75">
      <c r="F97" s="16"/>
      <c r="G97" s="16"/>
      <c r="H97" s="16"/>
    </row>
    <row r="98" spans="6:8" ht="12.75">
      <c r="F98" s="16"/>
      <c r="G98" s="16"/>
      <c r="H98" s="16"/>
    </row>
    <row r="99" spans="6:8" ht="12.75">
      <c r="F99" s="16"/>
      <c r="G99" s="16"/>
      <c r="H99" s="16"/>
    </row>
    <row r="100" spans="6:8" ht="12.75">
      <c r="F100" s="16"/>
      <c r="G100" s="16"/>
      <c r="H100" s="16"/>
    </row>
    <row r="101" spans="6:8" ht="12.75">
      <c r="F101" s="16"/>
      <c r="G101" s="16"/>
      <c r="H101" s="16"/>
    </row>
    <row r="102" spans="6:8" ht="12.75">
      <c r="F102" s="16"/>
      <c r="G102" s="16"/>
      <c r="H102" s="16"/>
    </row>
    <row r="103" spans="6:8" ht="12.75">
      <c r="F103" s="16"/>
      <c r="G103" s="16"/>
      <c r="H103" s="16"/>
    </row>
    <row r="104" spans="6:8" ht="12.75">
      <c r="F104" s="16"/>
      <c r="G104" s="16"/>
      <c r="H104" s="16"/>
    </row>
    <row r="105" spans="6:8" ht="12.75">
      <c r="F105" s="16"/>
      <c r="G105" s="16"/>
      <c r="H105" s="16"/>
    </row>
    <row r="106" spans="6:8" ht="12.75">
      <c r="F106" s="16"/>
      <c r="G106" s="16"/>
      <c r="H106" s="16"/>
    </row>
    <row r="107" spans="6:8" ht="12.75">
      <c r="F107" s="16"/>
      <c r="G107" s="16"/>
      <c r="H107" s="16"/>
    </row>
    <row r="108" spans="6:8" ht="12.75">
      <c r="F108" s="16"/>
      <c r="G108" s="16"/>
      <c r="H108" s="16"/>
    </row>
    <row r="109" spans="6:8" ht="12.75">
      <c r="F109" s="16"/>
      <c r="G109" s="16"/>
      <c r="H109" s="16"/>
    </row>
    <row r="110" spans="6:8" ht="12.75">
      <c r="F110" s="16"/>
      <c r="G110" s="16"/>
      <c r="H110" s="16"/>
    </row>
    <row r="111" spans="6:8" ht="12.75">
      <c r="F111" s="16"/>
      <c r="G111" s="16"/>
      <c r="H111" s="16"/>
    </row>
    <row r="112" spans="6:8" ht="12.75">
      <c r="F112" s="16"/>
      <c r="G112" s="16"/>
      <c r="H112" s="16"/>
    </row>
    <row r="113" spans="6:8" ht="12.75">
      <c r="F113" s="16"/>
      <c r="G113" s="16"/>
      <c r="H113" s="16"/>
    </row>
    <row r="114" spans="6:8" ht="12.75">
      <c r="F114" s="16"/>
      <c r="G114" s="16"/>
      <c r="H114" s="16"/>
    </row>
    <row r="115" spans="6:8" ht="12.75">
      <c r="F115" s="16"/>
      <c r="G115" s="16"/>
      <c r="H115" s="16"/>
    </row>
    <row r="116" spans="6:8" ht="12.75">
      <c r="F116" s="16"/>
      <c r="G116" s="16"/>
      <c r="H116" s="16"/>
    </row>
    <row r="117" spans="6:8" ht="12.75">
      <c r="F117" s="16"/>
      <c r="G117" s="16"/>
      <c r="H117" s="16"/>
    </row>
    <row r="118" spans="6:8" ht="12.75">
      <c r="F118" s="16"/>
      <c r="G118" s="16"/>
      <c r="H118" s="16"/>
    </row>
    <row r="119" spans="6:8" ht="12.75">
      <c r="F119" s="16"/>
      <c r="G119" s="16"/>
      <c r="H119" s="16"/>
    </row>
    <row r="120" spans="6:8" ht="12.75">
      <c r="F120" s="16"/>
      <c r="G120" s="16"/>
      <c r="H120" s="16"/>
    </row>
    <row r="121" spans="6:8" ht="12.75">
      <c r="F121" s="16"/>
      <c r="G121" s="16"/>
      <c r="H121" s="16"/>
    </row>
    <row r="122" spans="6:8" ht="12.75">
      <c r="F122" s="16"/>
      <c r="G122" s="16"/>
      <c r="H122" s="16"/>
    </row>
    <row r="123" spans="6:8" ht="12.75">
      <c r="F123" s="16"/>
      <c r="G123" s="16"/>
      <c r="H123" s="16"/>
    </row>
    <row r="124" spans="6:8" ht="12.75">
      <c r="F124" s="16"/>
      <c r="G124" s="16"/>
      <c r="H124" s="16"/>
    </row>
    <row r="125" spans="6:8" ht="12.75">
      <c r="F125" s="16"/>
      <c r="G125" s="16"/>
      <c r="H125" s="16"/>
    </row>
    <row r="126" spans="6:8" ht="12.75">
      <c r="F126" s="16"/>
      <c r="G126" s="16"/>
      <c r="H126" s="16"/>
    </row>
    <row r="127" spans="6:8" ht="12.75">
      <c r="F127" s="16"/>
      <c r="G127" s="16"/>
      <c r="H127" s="16"/>
    </row>
    <row r="128" spans="6:8" ht="12.75">
      <c r="F128" s="16"/>
      <c r="G128" s="16"/>
      <c r="H128" s="16"/>
    </row>
    <row r="129" spans="6:8" ht="12.75">
      <c r="F129" s="16"/>
      <c r="G129" s="16"/>
      <c r="H129" s="16"/>
    </row>
    <row r="130" spans="6:8" ht="12.75">
      <c r="F130" s="16"/>
      <c r="G130" s="16"/>
      <c r="H130" s="16"/>
    </row>
    <row r="131" spans="6:8" ht="12.75">
      <c r="F131" s="16"/>
      <c r="G131" s="16"/>
      <c r="H131" s="16"/>
    </row>
    <row r="132" spans="6:8" ht="12.75">
      <c r="F132" s="16"/>
      <c r="G132" s="16"/>
      <c r="H132" s="16"/>
    </row>
    <row r="133" spans="6:8" ht="12.75">
      <c r="F133" s="16"/>
      <c r="G133" s="16"/>
      <c r="H133" s="16"/>
    </row>
    <row r="134" spans="6:8" ht="12.75">
      <c r="F134" s="16"/>
      <c r="G134" s="16"/>
      <c r="H134" s="16"/>
    </row>
    <row r="135" spans="6:8" ht="12.75">
      <c r="F135" s="16"/>
      <c r="G135" s="16"/>
      <c r="H135" s="16"/>
    </row>
    <row r="136" spans="6:8" ht="12.75">
      <c r="F136" s="16"/>
      <c r="G136" s="16"/>
      <c r="H136" s="16"/>
    </row>
    <row r="137" spans="6:8" ht="12.75">
      <c r="F137" s="16"/>
      <c r="G137" s="16"/>
      <c r="H137" s="16"/>
    </row>
    <row r="138" spans="6:8" ht="12.75">
      <c r="F138" s="16"/>
      <c r="G138" s="16"/>
      <c r="H138" s="16"/>
    </row>
    <row r="139" spans="6:8" ht="12.75">
      <c r="F139" s="16"/>
      <c r="G139" s="16"/>
      <c r="H139" s="16"/>
    </row>
    <row r="140" spans="6:8" ht="12.75">
      <c r="F140" s="16"/>
      <c r="G140" s="16"/>
      <c r="H140" s="16"/>
    </row>
    <row r="141" spans="6:8" ht="12.75">
      <c r="F141" s="16"/>
      <c r="G141" s="16"/>
      <c r="H141" s="16"/>
    </row>
    <row r="142" spans="6:8" ht="12.75">
      <c r="F142" s="16"/>
      <c r="G142" s="16"/>
      <c r="H142" s="16"/>
    </row>
    <row r="143" spans="6:8" ht="12.75">
      <c r="F143" s="16"/>
      <c r="G143" s="16"/>
      <c r="H143" s="16"/>
    </row>
    <row r="144" spans="6:8" ht="12.75">
      <c r="F144" s="16"/>
      <c r="G144" s="16"/>
      <c r="H144" s="16"/>
    </row>
    <row r="145" spans="6:8" ht="12.75">
      <c r="F145" s="16"/>
      <c r="G145" s="16"/>
      <c r="H145" s="16"/>
    </row>
    <row r="146" spans="6:8" ht="12.75">
      <c r="F146" s="16"/>
      <c r="G146" s="16"/>
      <c r="H146" s="16"/>
    </row>
    <row r="147" spans="6:8" ht="12.75">
      <c r="F147" s="16"/>
      <c r="G147" s="16"/>
      <c r="H147" s="16"/>
    </row>
    <row r="148" spans="6:8" ht="12.75">
      <c r="F148" s="16"/>
      <c r="G148" s="16"/>
      <c r="H148" s="16"/>
    </row>
    <row r="149" spans="6:8" ht="12.75">
      <c r="F149" s="16"/>
      <c r="G149" s="16"/>
      <c r="H149" s="16"/>
    </row>
    <row r="150" spans="6:8" ht="12.75">
      <c r="F150" s="16"/>
      <c r="G150" s="16"/>
      <c r="H150" s="16"/>
    </row>
    <row r="151" spans="6:8" ht="12.75">
      <c r="F151" s="16"/>
      <c r="G151" s="16"/>
      <c r="H151" s="16"/>
    </row>
    <row r="152" spans="6:8" ht="12.75">
      <c r="F152" s="16"/>
      <c r="G152" s="16"/>
      <c r="H152" s="16"/>
    </row>
    <row r="153" spans="6:8" ht="12.75">
      <c r="F153" s="16"/>
      <c r="G153" s="16"/>
      <c r="H153" s="16"/>
    </row>
    <row r="154" spans="6:8" ht="12.75">
      <c r="F154" s="16"/>
      <c r="G154" s="16"/>
      <c r="H154" s="16"/>
    </row>
    <row r="155" spans="6:8" ht="12.75">
      <c r="F155" s="16"/>
      <c r="G155" s="16"/>
      <c r="H155" s="16"/>
    </row>
    <row r="156" spans="6:8" ht="12.75">
      <c r="F156" s="16"/>
      <c r="G156" s="16"/>
      <c r="H156" s="16"/>
    </row>
    <row r="157" spans="6:8" ht="12.75">
      <c r="F157" s="16"/>
      <c r="G157" s="16"/>
      <c r="H157" s="16"/>
    </row>
    <row r="158" spans="6:8" ht="12.75">
      <c r="F158" s="16"/>
      <c r="G158" s="16"/>
      <c r="H158" s="16"/>
    </row>
    <row r="159" spans="6:8" ht="12.75">
      <c r="F159" s="16"/>
      <c r="G159" s="16"/>
      <c r="H159" s="16"/>
    </row>
    <row r="160" spans="6:8" ht="12.75">
      <c r="F160" s="16"/>
      <c r="G160" s="16"/>
      <c r="H160" s="16"/>
    </row>
    <row r="161" spans="6:8" ht="12.75">
      <c r="F161" s="16"/>
      <c r="G161" s="16"/>
      <c r="H161" s="16"/>
    </row>
    <row r="162" spans="6:8" ht="12.75">
      <c r="F162" s="16"/>
      <c r="G162" s="16"/>
      <c r="H162" s="16"/>
    </row>
    <row r="163" spans="6:8" ht="12.75">
      <c r="F163" s="16"/>
      <c r="G163" s="16"/>
      <c r="H163" s="16"/>
    </row>
    <row r="164" spans="6:8" ht="12.75">
      <c r="F164" s="16"/>
      <c r="G164" s="16"/>
      <c r="H164" s="16"/>
    </row>
    <row r="165" spans="6:8" ht="12.75">
      <c r="F165" s="16"/>
      <c r="G165" s="16"/>
      <c r="H165" s="16"/>
    </row>
    <row r="166" spans="6:8" ht="12.75">
      <c r="F166" s="16"/>
      <c r="G166" s="16"/>
      <c r="H166" s="16"/>
    </row>
    <row r="167" spans="6:8" ht="12.75">
      <c r="F167" s="16"/>
      <c r="G167" s="16"/>
      <c r="H167" s="16"/>
    </row>
    <row r="168" spans="6:8" ht="12.75">
      <c r="F168" s="16"/>
      <c r="G168" s="16"/>
      <c r="H168" s="16"/>
    </row>
    <row r="169" spans="6:8" ht="12.75">
      <c r="F169" s="16"/>
      <c r="G169" s="16"/>
      <c r="H169" s="16"/>
    </row>
    <row r="170" spans="6:8" ht="12.75">
      <c r="F170" s="16"/>
      <c r="G170" s="16"/>
      <c r="H170" s="16"/>
    </row>
    <row r="171" spans="6:8" ht="12.75">
      <c r="F171" s="16"/>
      <c r="G171" s="16"/>
      <c r="H171" s="16"/>
    </row>
    <row r="172" spans="6:8" ht="12.75">
      <c r="F172" s="16"/>
      <c r="G172" s="16"/>
      <c r="H172" s="16"/>
    </row>
    <row r="173" spans="6:8" ht="12.75">
      <c r="F173" s="16"/>
      <c r="G173" s="16"/>
      <c r="H173" s="16"/>
    </row>
    <row r="174" spans="6:8" ht="12.75">
      <c r="F174" s="16"/>
      <c r="G174" s="16"/>
      <c r="H174" s="16"/>
    </row>
    <row r="175" spans="6:8" ht="12.75">
      <c r="F175" s="16"/>
      <c r="G175" s="16"/>
      <c r="H175" s="16"/>
    </row>
    <row r="176" spans="6:8" ht="12.75">
      <c r="F176" s="16"/>
      <c r="G176" s="16"/>
      <c r="H176" s="16"/>
    </row>
    <row r="177" spans="6:8" ht="12.75">
      <c r="F177" s="16"/>
      <c r="G177" s="16"/>
      <c r="H177" s="16"/>
    </row>
    <row r="178" spans="6:8" ht="12.75">
      <c r="F178" s="16"/>
      <c r="G178" s="16"/>
      <c r="H178" s="16"/>
    </row>
    <row r="179" spans="6:8" ht="12.75">
      <c r="F179" s="16"/>
      <c r="G179" s="16"/>
      <c r="H179" s="16"/>
    </row>
    <row r="180" spans="6:8" ht="12.75">
      <c r="F180" s="16"/>
      <c r="G180" s="16"/>
      <c r="H180" s="16"/>
    </row>
    <row r="181" spans="6:8" ht="12.75">
      <c r="F181" s="16"/>
      <c r="G181" s="16"/>
      <c r="H181" s="16"/>
    </row>
    <row r="182" spans="6:8" ht="12.75">
      <c r="F182" s="16"/>
      <c r="G182" s="16"/>
      <c r="H182" s="16"/>
    </row>
    <row r="183" spans="6:8" ht="12.75">
      <c r="F183" s="16"/>
      <c r="G183" s="16"/>
      <c r="H183" s="16"/>
    </row>
    <row r="184" spans="6:8" ht="12.75">
      <c r="F184" s="16"/>
      <c r="G184" s="16"/>
      <c r="H184" s="16"/>
    </row>
    <row r="185" spans="6:8" ht="12.75">
      <c r="F185" s="16"/>
      <c r="G185" s="16"/>
      <c r="H185" s="16"/>
    </row>
    <row r="186" spans="6:8" ht="12.75">
      <c r="F186" s="16"/>
      <c r="G186" s="16"/>
      <c r="H186" s="16"/>
    </row>
    <row r="187" spans="6:8" ht="12.75">
      <c r="F187" s="16"/>
      <c r="G187" s="16"/>
      <c r="H187" s="16"/>
    </row>
    <row r="188" spans="6:8" ht="12.75">
      <c r="F188" s="16"/>
      <c r="G188" s="16"/>
      <c r="H188" s="16"/>
    </row>
    <row r="189" spans="6:8" ht="12.75">
      <c r="F189" s="16"/>
      <c r="G189" s="16"/>
      <c r="H189" s="16"/>
    </row>
    <row r="190" spans="6:8" ht="12.75">
      <c r="F190" s="16"/>
      <c r="G190" s="16"/>
      <c r="H190" s="16"/>
    </row>
    <row r="191" spans="6:8" ht="12.75">
      <c r="F191" s="16"/>
      <c r="G191" s="16"/>
      <c r="H191" s="16"/>
    </row>
    <row r="192" spans="6:8" ht="12.75">
      <c r="F192" s="16"/>
      <c r="G192" s="16"/>
      <c r="H192" s="16"/>
    </row>
    <row r="193" spans="6:8" ht="12.75">
      <c r="F193" s="16"/>
      <c r="G193" s="16"/>
      <c r="H193" s="16"/>
    </row>
    <row r="194" spans="6:8" ht="12.75">
      <c r="F194" s="16"/>
      <c r="G194" s="16"/>
      <c r="H194" s="16"/>
    </row>
    <row r="195" spans="6:8" ht="12.75">
      <c r="F195" s="16"/>
      <c r="G195" s="16"/>
      <c r="H195" s="16"/>
    </row>
    <row r="196" spans="6:8" ht="12.75">
      <c r="F196" s="16"/>
      <c r="G196" s="16"/>
      <c r="H196" s="16"/>
    </row>
    <row r="197" spans="6:8" ht="12.75">
      <c r="F197" s="16"/>
      <c r="G197" s="16"/>
      <c r="H197" s="16"/>
    </row>
    <row r="198" spans="6:8" ht="12.75">
      <c r="F198" s="16"/>
      <c r="G198" s="16"/>
      <c r="H198" s="16"/>
    </row>
    <row r="199" spans="6:8" ht="12.75">
      <c r="F199" s="16"/>
      <c r="G199" s="16"/>
      <c r="H199" s="16"/>
    </row>
    <row r="200" spans="6:8" ht="12.75">
      <c r="F200" s="16"/>
      <c r="G200" s="16"/>
      <c r="H200" s="16"/>
    </row>
    <row r="201" spans="6:8" ht="12.75">
      <c r="F201" s="16"/>
      <c r="G201" s="16"/>
      <c r="H201" s="16"/>
    </row>
    <row r="202" spans="6:8" ht="12.75">
      <c r="F202" s="16"/>
      <c r="G202" s="16"/>
      <c r="H202" s="16"/>
    </row>
    <row r="203" spans="6:8" ht="12.75">
      <c r="F203" s="16"/>
      <c r="G203" s="16"/>
      <c r="H203" s="16"/>
    </row>
    <row r="204" spans="6:8" ht="12.75">
      <c r="F204" s="16"/>
      <c r="G204" s="16"/>
      <c r="H204" s="16"/>
    </row>
    <row r="205" spans="6:8" ht="12.75">
      <c r="F205" s="16"/>
      <c r="G205" s="16"/>
      <c r="H205" s="16"/>
    </row>
    <row r="206" spans="6:8" ht="12.75">
      <c r="F206" s="16"/>
      <c r="G206" s="16"/>
      <c r="H206" s="16"/>
    </row>
    <row r="207" spans="6:8" ht="12.75">
      <c r="F207" s="16"/>
      <c r="G207" s="16"/>
      <c r="H207" s="16"/>
    </row>
    <row r="208" spans="6:8" ht="12.75">
      <c r="F208" s="16"/>
      <c r="G208" s="16"/>
      <c r="H208" s="16"/>
    </row>
    <row r="209" spans="6:8" ht="12.75">
      <c r="F209" s="16"/>
      <c r="G209" s="16"/>
      <c r="H209" s="16"/>
    </row>
    <row r="210" spans="6:8" ht="12.75">
      <c r="F210" s="16"/>
      <c r="G210" s="16"/>
      <c r="H210" s="16"/>
    </row>
    <row r="211" spans="6:8" ht="12.75">
      <c r="F211" s="16"/>
      <c r="G211" s="16"/>
      <c r="H211" s="16"/>
    </row>
    <row r="212" spans="6:8" ht="12.75">
      <c r="F212" s="16"/>
      <c r="G212" s="16"/>
      <c r="H212" s="16"/>
    </row>
    <row r="213" spans="6:8" ht="12.75">
      <c r="F213" s="16"/>
      <c r="G213" s="16"/>
      <c r="H213" s="16"/>
    </row>
    <row r="214" spans="6:8" ht="12.75">
      <c r="F214" s="16"/>
      <c r="G214" s="16"/>
      <c r="H214" s="16"/>
    </row>
    <row r="215" spans="6:8" ht="12.75">
      <c r="F215" s="16"/>
      <c r="G215" s="16"/>
      <c r="H215" s="16"/>
    </row>
    <row r="216" spans="6:8" ht="12.75">
      <c r="F216" s="16"/>
      <c r="G216" s="16"/>
      <c r="H216" s="16"/>
    </row>
    <row r="217" spans="6:8" ht="12.75">
      <c r="F217" s="16"/>
      <c r="G217" s="16"/>
      <c r="H217" s="16"/>
    </row>
  </sheetData>
  <mergeCells count="1">
    <mergeCell ref="B60:H61"/>
  </mergeCells>
  <printOptions/>
  <pageMargins left="0.76" right="0.28" top="0.36" bottom="0.28" header="0.25" footer="0.25"/>
  <pageSetup horizontalDpi="180" verticalDpi="180" orientation="portrait" scale="81" r:id="rId1"/>
  <headerFooter alignWithMargins="0">
    <oddHeader>&amp;R&amp;8&amp;D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tabSelected="1" view="pageBreakPreview" zoomScaleSheetLayoutView="100" workbookViewId="0" topLeftCell="A72">
      <selection activeCell="D88" sqref="D88"/>
    </sheetView>
  </sheetViews>
  <sheetFormatPr defaultColWidth="9.140625" defaultRowHeight="12.75"/>
  <cols>
    <col min="1" max="1" width="5.421875" style="36" customWidth="1"/>
    <col min="2" max="2" width="46.00390625" style="36" customWidth="1"/>
    <col min="3" max="3" width="7.28125" style="36" customWidth="1"/>
    <col min="4" max="4" width="16.7109375" style="36" customWidth="1"/>
    <col min="5" max="5" width="2.140625" style="36" customWidth="1"/>
    <col min="6" max="6" width="16.7109375" style="91" customWidth="1"/>
    <col min="7" max="7" width="3.00390625" style="36" customWidth="1"/>
    <col min="8" max="8" width="15.57421875" style="91" customWidth="1"/>
    <col min="9" max="9" width="14.421875" style="36" customWidth="1"/>
    <col min="10" max="10" width="12.8515625" style="36" customWidth="1"/>
    <col min="11" max="11" width="13.140625" style="36" customWidth="1"/>
    <col min="12" max="16384" width="10.28125" style="36" customWidth="1"/>
  </cols>
  <sheetData>
    <row r="1" spans="1:9" ht="19.5">
      <c r="A1" s="33" t="s">
        <v>41</v>
      </c>
      <c r="B1" s="34"/>
      <c r="C1" s="34"/>
      <c r="D1" s="34"/>
      <c r="E1" s="34"/>
      <c r="F1" s="35"/>
      <c r="G1" s="34"/>
      <c r="H1" s="35"/>
      <c r="I1" s="34"/>
    </row>
    <row r="2" spans="1:9" ht="16.5">
      <c r="A2" s="34"/>
      <c r="B2" s="34"/>
      <c r="C2" s="34"/>
      <c r="D2" s="34"/>
      <c r="E2" s="34"/>
      <c r="F2" s="35"/>
      <c r="G2" s="34"/>
      <c r="H2" s="35"/>
      <c r="I2" s="34"/>
    </row>
    <row r="3" spans="1:9" ht="19.5">
      <c r="A3" s="33" t="s">
        <v>42</v>
      </c>
      <c r="B3" s="34"/>
      <c r="C3" s="34"/>
      <c r="D3" s="34"/>
      <c r="E3" s="34"/>
      <c r="F3" s="35"/>
      <c r="G3" s="34"/>
      <c r="H3" s="35"/>
      <c r="I3" s="34"/>
    </row>
    <row r="4" spans="1:9" ht="19.5">
      <c r="A4" s="33" t="s">
        <v>43</v>
      </c>
      <c r="B4" s="34"/>
      <c r="C4" s="34"/>
      <c r="D4" s="34"/>
      <c r="E4" s="34"/>
      <c r="F4" s="35"/>
      <c r="G4" s="34"/>
      <c r="H4" s="35"/>
      <c r="I4" s="34"/>
    </row>
    <row r="5" spans="1:9" ht="16.5">
      <c r="A5" s="37"/>
      <c r="B5" s="34"/>
      <c r="C5" s="34"/>
      <c r="D5" s="159" t="s">
        <v>44</v>
      </c>
      <c r="E5" s="159"/>
      <c r="F5" s="159"/>
      <c r="G5" s="34"/>
      <c r="H5" s="35"/>
      <c r="I5" s="34"/>
    </row>
    <row r="6" spans="1:14" ht="16.5">
      <c r="A6" s="34"/>
      <c r="B6" s="34"/>
      <c r="C6" s="38" t="s">
        <v>45</v>
      </c>
      <c r="D6" s="39" t="s">
        <v>40</v>
      </c>
      <c r="E6" s="40"/>
      <c r="F6" s="39" t="s">
        <v>46</v>
      </c>
      <c r="G6" s="34"/>
      <c r="H6" s="41"/>
      <c r="I6" s="42"/>
      <c r="J6" s="43"/>
      <c r="K6" s="43"/>
      <c r="L6" s="43"/>
      <c r="M6" s="43"/>
      <c r="N6" s="43"/>
    </row>
    <row r="7" spans="1:14" ht="16.5">
      <c r="A7" s="34"/>
      <c r="B7" s="34"/>
      <c r="C7" s="34"/>
      <c r="D7" s="44" t="s">
        <v>0</v>
      </c>
      <c r="E7" s="44"/>
      <c r="F7" s="44" t="s">
        <v>0</v>
      </c>
      <c r="G7" s="45"/>
      <c r="H7" s="46"/>
      <c r="I7" s="42"/>
      <c r="J7" s="43"/>
      <c r="K7" s="43"/>
      <c r="L7" s="43"/>
      <c r="M7" s="43"/>
      <c r="N7" s="43"/>
    </row>
    <row r="8" spans="1:14" ht="16.5">
      <c r="A8" s="37" t="s">
        <v>47</v>
      </c>
      <c r="B8" s="34"/>
      <c r="C8" s="34"/>
      <c r="D8" s="34"/>
      <c r="E8" s="34"/>
      <c r="F8" s="35"/>
      <c r="G8" s="34"/>
      <c r="H8" s="41"/>
      <c r="I8" s="41"/>
      <c r="J8" s="41"/>
      <c r="K8" s="41"/>
      <c r="L8" s="41"/>
      <c r="M8" s="41"/>
      <c r="N8" s="41"/>
    </row>
    <row r="9" spans="1:14" ht="16.5">
      <c r="A9" s="34"/>
      <c r="B9" s="34"/>
      <c r="C9" s="34"/>
      <c r="D9" s="34"/>
      <c r="E9" s="34"/>
      <c r="F9" s="35"/>
      <c r="G9" s="34"/>
      <c r="H9" s="41"/>
      <c r="I9" s="41"/>
      <c r="J9" s="41"/>
      <c r="K9" s="41"/>
      <c r="L9" s="41"/>
      <c r="M9" s="41"/>
      <c r="N9" s="41"/>
    </row>
    <row r="10" spans="1:14" ht="16.5">
      <c r="A10" s="34" t="s">
        <v>48</v>
      </c>
      <c r="B10" s="47"/>
      <c r="C10" s="47"/>
      <c r="D10" s="48">
        <v>7767</v>
      </c>
      <c r="E10" s="48"/>
      <c r="F10" s="49">
        <v>6070</v>
      </c>
      <c r="G10" s="49"/>
      <c r="H10" s="50"/>
      <c r="I10" s="50"/>
      <c r="J10" s="50"/>
      <c r="K10" s="50"/>
      <c r="L10" s="50"/>
      <c r="M10" s="50"/>
      <c r="N10" s="50"/>
    </row>
    <row r="11" spans="1:14" ht="16.5">
      <c r="A11" s="34"/>
      <c r="B11" s="47"/>
      <c r="C11" s="47"/>
      <c r="D11" s="48"/>
      <c r="E11" s="48"/>
      <c r="F11" s="49"/>
      <c r="G11" s="49"/>
      <c r="H11" s="50"/>
      <c r="I11" s="50"/>
      <c r="J11" s="50"/>
      <c r="K11" s="50"/>
      <c r="L11" s="50"/>
      <c r="M11" s="50"/>
      <c r="N11" s="50"/>
    </row>
    <row r="12" spans="1:14" ht="16.5">
      <c r="A12" s="34" t="s">
        <v>49</v>
      </c>
      <c r="B12" s="47"/>
      <c r="C12" s="47"/>
      <c r="D12" s="48"/>
      <c r="E12" s="48"/>
      <c r="F12" s="49"/>
      <c r="G12" s="49"/>
      <c r="H12" s="50"/>
      <c r="I12" s="50"/>
      <c r="J12" s="50"/>
      <c r="K12" s="50"/>
      <c r="L12" s="50"/>
      <c r="M12" s="50"/>
      <c r="N12" s="50"/>
    </row>
    <row r="13" spans="1:14" ht="16.5">
      <c r="A13" s="34"/>
      <c r="B13" s="47" t="s">
        <v>50</v>
      </c>
      <c r="C13" s="47"/>
      <c r="D13" s="48">
        <v>1052</v>
      </c>
      <c r="E13" s="48"/>
      <c r="F13" s="49">
        <v>913</v>
      </c>
      <c r="G13" s="49"/>
      <c r="H13" s="50"/>
      <c r="I13" s="50"/>
      <c r="J13" s="50"/>
      <c r="K13" s="50"/>
      <c r="L13" s="50"/>
      <c r="M13" s="50"/>
      <c r="N13" s="50"/>
    </row>
    <row r="14" spans="1:14" ht="16.5">
      <c r="A14" s="34"/>
      <c r="B14" s="47" t="s">
        <v>51</v>
      </c>
      <c r="C14" s="47"/>
      <c r="D14" s="48">
        <v>151</v>
      </c>
      <c r="E14" s="48"/>
      <c r="F14" s="49">
        <v>0</v>
      </c>
      <c r="G14" s="49"/>
      <c r="H14" s="50"/>
      <c r="I14" s="50"/>
      <c r="J14" s="50"/>
      <c r="K14" s="50"/>
      <c r="L14" s="50"/>
      <c r="M14" s="50"/>
      <c r="N14" s="50"/>
    </row>
    <row r="15" spans="1:14" ht="17.25" customHeight="1">
      <c r="A15" s="34"/>
      <c r="B15" s="158" t="s">
        <v>52</v>
      </c>
      <c r="C15" s="158"/>
      <c r="D15" s="52">
        <v>0</v>
      </c>
      <c r="E15" s="52"/>
      <c r="F15" s="53">
        <v>-729</v>
      </c>
      <c r="G15" s="49"/>
      <c r="H15" s="50"/>
      <c r="I15" s="50"/>
      <c r="J15" s="50"/>
      <c r="K15" s="50"/>
      <c r="L15" s="50"/>
      <c r="M15" s="50"/>
      <c r="N15" s="50"/>
    </row>
    <row r="16" spans="1:14" ht="16.5">
      <c r="A16" s="34"/>
      <c r="B16" s="51" t="s">
        <v>53</v>
      </c>
      <c r="C16" s="54"/>
      <c r="D16" s="52">
        <v>2</v>
      </c>
      <c r="E16" s="52"/>
      <c r="F16" s="53">
        <v>0</v>
      </c>
      <c r="G16" s="49"/>
      <c r="H16" s="50"/>
      <c r="I16" s="50"/>
      <c r="J16" s="50"/>
      <c r="K16" s="50"/>
      <c r="L16" s="50"/>
      <c r="M16" s="50"/>
      <c r="N16" s="50"/>
    </row>
    <row r="17" spans="1:14" s="59" customFormat="1" ht="19.5" customHeight="1">
      <c r="A17" s="55"/>
      <c r="B17" s="158" t="s">
        <v>54</v>
      </c>
      <c r="C17" s="158"/>
      <c r="D17" s="56">
        <v>1638</v>
      </c>
      <c r="E17" s="56"/>
      <c r="F17" s="57">
        <v>1572</v>
      </c>
      <c r="G17" s="57"/>
      <c r="H17" s="58"/>
      <c r="I17" s="58"/>
      <c r="J17" s="58"/>
      <c r="K17" s="58"/>
      <c r="L17" s="58"/>
      <c r="M17" s="58"/>
      <c r="N17" s="58"/>
    </row>
    <row r="18" spans="1:14" s="59" customFormat="1" ht="21" customHeight="1">
      <c r="A18" s="55"/>
      <c r="B18" s="158" t="s">
        <v>55</v>
      </c>
      <c r="C18" s="158"/>
      <c r="D18" s="53">
        <v>-64</v>
      </c>
      <c r="E18" s="53"/>
      <c r="F18" s="60">
        <v>-30</v>
      </c>
      <c r="G18" s="57"/>
      <c r="H18" s="58"/>
      <c r="I18" s="58"/>
      <c r="J18" s="61"/>
      <c r="K18" s="61"/>
      <c r="L18" s="61"/>
      <c r="M18" s="61"/>
      <c r="N18" s="61"/>
    </row>
    <row r="19" spans="1:14" s="59" customFormat="1" ht="19.5">
      <c r="A19" s="55"/>
      <c r="B19" s="47" t="s">
        <v>56</v>
      </c>
      <c r="C19" s="62"/>
      <c r="D19" s="56">
        <v>88</v>
      </c>
      <c r="E19" s="56"/>
      <c r="F19" s="60">
        <v>-97</v>
      </c>
      <c r="G19" s="57"/>
      <c r="H19" s="63"/>
      <c r="I19" s="61"/>
      <c r="J19" s="58"/>
      <c r="K19" s="58"/>
      <c r="L19" s="58"/>
      <c r="M19" s="58"/>
      <c r="N19" s="58"/>
    </row>
    <row r="20" spans="1:14" s="59" customFormat="1" ht="19.5">
      <c r="A20" s="55"/>
      <c r="B20" s="47" t="s">
        <v>57</v>
      </c>
      <c r="C20" s="62"/>
      <c r="D20" s="56">
        <v>-1</v>
      </c>
      <c r="E20" s="56"/>
      <c r="F20" s="60">
        <v>-2</v>
      </c>
      <c r="G20" s="57"/>
      <c r="H20" s="63"/>
      <c r="I20" s="61"/>
      <c r="J20" s="58"/>
      <c r="K20" s="58"/>
      <c r="L20" s="58"/>
      <c r="M20" s="58"/>
      <c r="N20" s="58"/>
    </row>
    <row r="21" spans="1:14" s="59" customFormat="1" ht="19.5">
      <c r="A21" s="55"/>
      <c r="B21" s="47" t="s">
        <v>58</v>
      </c>
      <c r="C21" s="62"/>
      <c r="D21" s="56">
        <v>27</v>
      </c>
      <c r="E21" s="56"/>
      <c r="F21" s="60">
        <v>0</v>
      </c>
      <c r="G21" s="57"/>
      <c r="H21" s="63"/>
      <c r="I21" s="61"/>
      <c r="J21" s="58"/>
      <c r="K21" s="58"/>
      <c r="L21" s="58"/>
      <c r="M21" s="58"/>
      <c r="N21" s="58"/>
    </row>
    <row r="22" spans="1:14" s="59" customFormat="1" ht="19.5">
      <c r="A22" s="55"/>
      <c r="B22" s="47" t="s">
        <v>59</v>
      </c>
      <c r="C22" s="62"/>
      <c r="D22" s="56">
        <v>-1197</v>
      </c>
      <c r="E22" s="56"/>
      <c r="F22" s="60">
        <v>-1083</v>
      </c>
      <c r="G22" s="57"/>
      <c r="H22" s="63"/>
      <c r="I22" s="61"/>
      <c r="J22" s="61"/>
      <c r="K22" s="61"/>
      <c r="L22" s="61"/>
      <c r="M22" s="61"/>
      <c r="N22" s="61"/>
    </row>
    <row r="23" spans="1:14" s="59" customFormat="1" ht="19.5">
      <c r="A23" s="55"/>
      <c r="B23" s="47" t="s">
        <v>60</v>
      </c>
      <c r="C23" s="62"/>
      <c r="D23" s="56">
        <v>2012</v>
      </c>
      <c r="E23" s="56"/>
      <c r="F23" s="57">
        <v>1955</v>
      </c>
      <c r="G23" s="57"/>
      <c r="H23" s="63"/>
      <c r="I23" s="58"/>
      <c r="J23" s="58"/>
      <c r="K23" s="58"/>
      <c r="L23" s="58"/>
      <c r="M23" s="58"/>
      <c r="N23" s="58"/>
    </row>
    <row r="24" spans="1:14" s="59" customFormat="1" ht="19.5">
      <c r="A24" s="55"/>
      <c r="B24" s="47" t="s">
        <v>61</v>
      </c>
      <c r="C24" s="62"/>
      <c r="D24" s="64">
        <v>3031</v>
      </c>
      <c r="E24" s="64"/>
      <c r="F24" s="58">
        <v>2439</v>
      </c>
      <c r="G24" s="57"/>
      <c r="H24" s="41"/>
      <c r="I24" s="50"/>
      <c r="J24" s="58"/>
      <c r="K24" s="58"/>
      <c r="L24" s="58"/>
      <c r="M24" s="58"/>
      <c r="N24" s="58"/>
    </row>
    <row r="25" spans="1:14" s="59" customFormat="1" ht="19.5">
      <c r="A25" s="55"/>
      <c r="B25" s="47"/>
      <c r="C25" s="62"/>
      <c r="D25" s="65"/>
      <c r="E25" s="64"/>
      <c r="F25" s="66"/>
      <c r="G25" s="57"/>
      <c r="H25" s="41"/>
      <c r="I25" s="50"/>
      <c r="J25" s="58"/>
      <c r="K25" s="58"/>
      <c r="L25" s="58"/>
      <c r="M25" s="58"/>
      <c r="N25" s="58"/>
    </row>
    <row r="26" spans="1:14" ht="16.5">
      <c r="A26" s="34"/>
      <c r="B26" s="47"/>
      <c r="C26" s="47"/>
      <c r="D26" s="48">
        <f>SUM(D10:D24)</f>
        <v>14506</v>
      </c>
      <c r="E26" s="64"/>
      <c r="F26" s="49">
        <f>SUM(F10:F24)</f>
        <v>11008</v>
      </c>
      <c r="G26" s="34"/>
      <c r="H26" s="41"/>
      <c r="I26" s="42"/>
      <c r="J26" s="67"/>
      <c r="K26" s="50"/>
      <c r="L26" s="50"/>
      <c r="M26" s="50"/>
      <c r="N26" s="50"/>
    </row>
    <row r="27" spans="1:14" ht="16.5">
      <c r="A27" s="34" t="s">
        <v>62</v>
      </c>
      <c r="B27" s="47"/>
      <c r="C27" s="47"/>
      <c r="D27" s="48"/>
      <c r="E27" s="48"/>
      <c r="F27" s="35"/>
      <c r="G27" s="34"/>
      <c r="H27" s="41"/>
      <c r="I27" s="41"/>
      <c r="J27" s="41"/>
      <c r="K27" s="41"/>
      <c r="L27" s="41"/>
      <c r="M27" s="41"/>
      <c r="N27" s="41"/>
    </row>
    <row r="28" spans="1:14" ht="16.5">
      <c r="A28" s="34"/>
      <c r="B28" s="47" t="s">
        <v>63</v>
      </c>
      <c r="C28" s="47"/>
      <c r="D28" s="48">
        <v>2342</v>
      </c>
      <c r="E28" s="48"/>
      <c r="F28" s="68">
        <v>3912</v>
      </c>
      <c r="G28" s="34"/>
      <c r="H28" s="69"/>
      <c r="I28" s="69"/>
      <c r="J28" s="69"/>
      <c r="K28" s="69"/>
      <c r="L28" s="69"/>
      <c r="M28" s="69"/>
      <c r="N28" s="69"/>
    </row>
    <row r="29" spans="1:14" ht="16.5" customHeight="1">
      <c r="A29" s="34"/>
      <c r="B29" s="54" t="s">
        <v>64</v>
      </c>
      <c r="C29" s="47"/>
      <c r="D29" s="48"/>
      <c r="E29" s="48"/>
      <c r="F29" s="35"/>
      <c r="G29" s="34"/>
      <c r="H29" s="41"/>
      <c r="I29" s="41"/>
      <c r="J29" s="41"/>
      <c r="K29" s="41"/>
      <c r="L29" s="41"/>
      <c r="M29" s="41"/>
      <c r="N29" s="41"/>
    </row>
    <row r="30" spans="1:14" ht="16.5">
      <c r="A30" s="34"/>
      <c r="B30" s="54" t="s">
        <v>65</v>
      </c>
      <c r="C30" s="47"/>
      <c r="D30" s="48">
        <f>5308+140-1052</f>
        <v>4396</v>
      </c>
      <c r="E30" s="48"/>
      <c r="F30" s="68">
        <v>-4300</v>
      </c>
      <c r="G30" s="34"/>
      <c r="H30" s="69"/>
      <c r="I30" s="69"/>
      <c r="J30" s="69"/>
      <c r="K30" s="69"/>
      <c r="L30" s="69"/>
      <c r="M30" s="69"/>
      <c r="N30" s="69"/>
    </row>
    <row r="31" spans="1:14" ht="16.5">
      <c r="A31" s="34"/>
      <c r="B31" s="47" t="s">
        <v>66</v>
      </c>
      <c r="C31" s="47"/>
      <c r="D31" s="48">
        <f>-3655-245-2</f>
        <v>-3902</v>
      </c>
      <c r="E31" s="48"/>
      <c r="F31" s="68">
        <v>-1017</v>
      </c>
      <c r="G31" s="34"/>
      <c r="H31" s="69"/>
      <c r="I31" s="69"/>
      <c r="J31" s="69"/>
      <c r="K31" s="69"/>
      <c r="L31" s="69"/>
      <c r="M31" s="69"/>
      <c r="N31" s="69"/>
    </row>
    <row r="32" spans="1:14" ht="16.5">
      <c r="A32" s="34"/>
      <c r="B32" s="54"/>
      <c r="C32" s="47"/>
      <c r="D32" s="65"/>
      <c r="E32" s="64"/>
      <c r="F32" s="70"/>
      <c r="G32" s="34"/>
      <c r="H32" s="41"/>
      <c r="I32" s="41"/>
      <c r="J32" s="41"/>
      <c r="K32" s="41"/>
      <c r="L32" s="41"/>
      <c r="M32" s="41"/>
      <c r="N32" s="41"/>
    </row>
    <row r="33" spans="1:14" ht="16.5" customHeight="1">
      <c r="A33" s="37" t="s">
        <v>67</v>
      </c>
      <c r="D33" s="53">
        <f>SUM(D26:D32)</f>
        <v>17342</v>
      </c>
      <c r="E33" s="71"/>
      <c r="F33" s="68">
        <f>SUM(F26:F32)</f>
        <v>9603</v>
      </c>
      <c r="G33" s="34"/>
      <c r="H33" s="69"/>
      <c r="I33" s="69"/>
      <c r="J33" s="69"/>
      <c r="K33" s="69"/>
      <c r="L33" s="69"/>
      <c r="M33" s="69"/>
      <c r="N33" s="69"/>
    </row>
    <row r="34" spans="1:14" ht="13.5" customHeight="1">
      <c r="A34" s="34"/>
      <c r="B34" s="72"/>
      <c r="C34" s="47"/>
      <c r="D34" s="48"/>
      <c r="E34" s="48"/>
      <c r="F34" s="35"/>
      <c r="G34" s="34"/>
      <c r="H34" s="41"/>
      <c r="I34" s="41"/>
      <c r="J34" s="73"/>
      <c r="K34" s="73"/>
      <c r="L34" s="73"/>
      <c r="M34" s="73"/>
      <c r="N34" s="73"/>
    </row>
    <row r="35" spans="1:14" ht="16.5">
      <c r="A35" s="34"/>
      <c r="B35" s="47" t="s">
        <v>68</v>
      </c>
      <c r="C35" s="47"/>
      <c r="D35" s="48">
        <v>-2509</v>
      </c>
      <c r="E35" s="48"/>
      <c r="F35" s="68">
        <v>-2881</v>
      </c>
      <c r="G35" s="34"/>
      <c r="H35" s="69"/>
      <c r="I35" s="69"/>
      <c r="J35" s="69"/>
      <c r="K35" s="69"/>
      <c r="L35" s="69"/>
      <c r="M35" s="69"/>
      <c r="N35" s="69"/>
    </row>
    <row r="36" spans="1:14" ht="16.5">
      <c r="A36" s="34"/>
      <c r="B36" s="47" t="s">
        <v>69</v>
      </c>
      <c r="C36" s="47"/>
      <c r="D36" s="48">
        <v>52</v>
      </c>
      <c r="E36" s="48"/>
      <c r="F36" s="68">
        <v>0</v>
      </c>
      <c r="G36" s="34"/>
      <c r="H36" s="69"/>
      <c r="I36" s="69"/>
      <c r="J36" s="69"/>
      <c r="K36" s="69"/>
      <c r="L36" s="69"/>
      <c r="M36" s="69"/>
      <c r="N36" s="69"/>
    </row>
    <row r="37" spans="1:14" ht="16.5">
      <c r="A37" s="34"/>
      <c r="B37" s="47" t="s">
        <v>70</v>
      </c>
      <c r="C37" s="74"/>
      <c r="D37" s="48">
        <v>1054</v>
      </c>
      <c r="E37" s="48"/>
      <c r="F37" s="68">
        <v>1083</v>
      </c>
      <c r="G37" s="34"/>
      <c r="H37" s="69"/>
      <c r="I37" s="69"/>
      <c r="J37" s="69"/>
      <c r="K37" s="69"/>
      <c r="L37" s="69"/>
      <c r="M37" s="69"/>
      <c r="N37" s="69"/>
    </row>
    <row r="38" spans="1:14" ht="16.5">
      <c r="A38" s="34"/>
      <c r="B38" s="47" t="s">
        <v>71</v>
      </c>
      <c r="C38" s="34"/>
      <c r="D38" s="48">
        <v>-1748</v>
      </c>
      <c r="E38" s="48"/>
      <c r="F38" s="68">
        <v>-1689</v>
      </c>
      <c r="G38" s="34"/>
      <c r="H38" s="69"/>
      <c r="I38" s="69"/>
      <c r="J38" s="69"/>
      <c r="K38" s="69"/>
      <c r="L38" s="69"/>
      <c r="M38" s="69"/>
      <c r="N38" s="69"/>
    </row>
    <row r="39" spans="1:14" ht="16.5">
      <c r="A39" s="34"/>
      <c r="B39" s="75"/>
      <c r="C39" s="76"/>
      <c r="D39" s="65"/>
      <c r="E39" s="64"/>
      <c r="F39" s="70"/>
      <c r="G39" s="34"/>
      <c r="H39" s="41"/>
      <c r="I39" s="41"/>
      <c r="J39" s="41"/>
      <c r="K39" s="41"/>
      <c r="L39" s="41"/>
      <c r="M39" s="41"/>
      <c r="N39" s="41"/>
    </row>
    <row r="40" spans="4:14" ht="16.5" customHeight="1">
      <c r="D40" s="71"/>
      <c r="E40" s="71"/>
      <c r="F40" s="41"/>
      <c r="G40" s="34"/>
      <c r="H40" s="41"/>
      <c r="I40" s="41"/>
      <c r="J40" s="41"/>
      <c r="K40" s="41"/>
      <c r="L40" s="41"/>
      <c r="M40" s="41"/>
      <c r="N40" s="41"/>
    </row>
    <row r="41" spans="1:14" ht="17.25" customHeight="1" thickBot="1">
      <c r="A41" s="37" t="s">
        <v>72</v>
      </c>
      <c r="B41" s="72"/>
      <c r="D41" s="77">
        <f>SUM(D33:D40)</f>
        <v>14191</v>
      </c>
      <c r="E41" s="71"/>
      <c r="F41" s="78">
        <f>SUM(F33:F40)</f>
        <v>6116</v>
      </c>
      <c r="G41" s="34"/>
      <c r="H41" s="69"/>
      <c r="I41" s="69"/>
      <c r="J41" s="69"/>
      <c r="K41" s="69"/>
      <c r="L41" s="69"/>
      <c r="M41" s="69"/>
      <c r="N41" s="69"/>
    </row>
    <row r="42" spans="1:14" ht="17.25" customHeight="1">
      <c r="A42" s="37"/>
      <c r="B42" s="72"/>
      <c r="D42" s="71"/>
      <c r="E42" s="71"/>
      <c r="F42" s="69"/>
      <c r="G42" s="34"/>
      <c r="H42" s="69"/>
      <c r="I42" s="69"/>
      <c r="J42" s="69"/>
      <c r="K42" s="69"/>
      <c r="L42" s="69"/>
      <c r="M42" s="69"/>
      <c r="N42" s="69"/>
    </row>
    <row r="43" spans="1:14" ht="17.25" customHeight="1">
      <c r="A43" s="37"/>
      <c r="B43" s="72"/>
      <c r="D43" s="71"/>
      <c r="E43" s="71"/>
      <c r="F43" s="69"/>
      <c r="G43" s="34"/>
      <c r="H43" s="69"/>
      <c r="I43" s="69"/>
      <c r="J43" s="69"/>
      <c r="K43" s="69"/>
      <c r="L43" s="69"/>
      <c r="M43" s="69"/>
      <c r="N43" s="69"/>
    </row>
    <row r="44" spans="1:14" ht="17.25" customHeight="1">
      <c r="A44" s="37"/>
      <c r="B44" s="72"/>
      <c r="D44" s="71"/>
      <c r="E44" s="71"/>
      <c r="F44" s="69"/>
      <c r="G44" s="34"/>
      <c r="H44" s="69"/>
      <c r="I44" s="69"/>
      <c r="J44" s="69"/>
      <c r="K44" s="69"/>
      <c r="L44" s="69"/>
      <c r="M44" s="69"/>
      <c r="N44" s="69"/>
    </row>
    <row r="45" spans="1:14" ht="16.5">
      <c r="A45" s="34"/>
      <c r="B45" s="72"/>
      <c r="C45" s="47"/>
      <c r="D45" s="71"/>
      <c r="E45" s="71"/>
      <c r="F45" s="69"/>
      <c r="G45" s="34"/>
      <c r="H45" s="69"/>
      <c r="I45" s="69"/>
      <c r="J45" s="69"/>
      <c r="K45" s="69"/>
      <c r="L45" s="69"/>
      <c r="M45" s="69"/>
      <c r="N45" s="69"/>
    </row>
    <row r="46" spans="1:14" ht="16.5">
      <c r="A46" s="34"/>
      <c r="B46" s="72"/>
      <c r="C46" s="47"/>
      <c r="D46" s="71"/>
      <c r="E46" s="71"/>
      <c r="F46" s="69"/>
      <c r="G46" s="34"/>
      <c r="H46" s="69"/>
      <c r="I46" s="69"/>
      <c r="J46" s="69"/>
      <c r="K46" s="69"/>
      <c r="L46" s="69"/>
      <c r="M46" s="69"/>
      <c r="N46" s="69"/>
    </row>
    <row r="47" spans="1:14" ht="16.5">
      <c r="A47" s="34" t="s">
        <v>73</v>
      </c>
      <c r="B47" s="72"/>
      <c r="C47" s="47"/>
      <c r="D47" s="71"/>
      <c r="E47" s="71"/>
      <c r="F47" s="69"/>
      <c r="G47" s="34"/>
      <c r="H47" s="69"/>
      <c r="I47" s="69"/>
      <c r="J47" s="69"/>
      <c r="K47" s="69"/>
      <c r="L47" s="69"/>
      <c r="M47" s="69"/>
      <c r="N47" s="69"/>
    </row>
    <row r="48" spans="1:14" ht="16.5">
      <c r="A48" s="34" t="s">
        <v>74</v>
      </c>
      <c r="B48" s="47"/>
      <c r="C48" s="47"/>
      <c r="D48" s="48"/>
      <c r="E48" s="48"/>
      <c r="F48" s="35"/>
      <c r="G48" s="34"/>
      <c r="H48" s="41"/>
      <c r="I48" s="41"/>
      <c r="J48" s="41"/>
      <c r="K48" s="41"/>
      <c r="L48" s="41"/>
      <c r="M48" s="41"/>
      <c r="N48" s="41"/>
    </row>
    <row r="49" spans="1:14" ht="16.5">
      <c r="A49" s="37" t="s">
        <v>75</v>
      </c>
      <c r="B49" s="47"/>
      <c r="C49" s="47"/>
      <c r="D49" s="48"/>
      <c r="E49" s="48"/>
      <c r="F49" s="35"/>
      <c r="G49" s="34"/>
      <c r="H49" s="41"/>
      <c r="I49" s="41"/>
      <c r="J49" s="41"/>
      <c r="K49" s="41"/>
      <c r="L49" s="41"/>
      <c r="M49" s="41"/>
      <c r="N49" s="41"/>
    </row>
    <row r="50" spans="1:14" ht="16.5" customHeight="1">
      <c r="A50" s="34"/>
      <c r="B50" s="34"/>
      <c r="C50" s="34"/>
      <c r="D50" s="48"/>
      <c r="E50" s="48"/>
      <c r="F50" s="35"/>
      <c r="G50" s="34"/>
      <c r="H50" s="41"/>
      <c r="I50" s="41"/>
      <c r="J50" s="41"/>
      <c r="K50" s="41"/>
      <c r="L50" s="41"/>
      <c r="M50" s="41"/>
      <c r="N50" s="41"/>
    </row>
    <row r="51" spans="1:14" ht="16.5">
      <c r="A51" s="34"/>
      <c r="B51" s="54" t="s">
        <v>76</v>
      </c>
      <c r="C51" s="79" t="s">
        <v>77</v>
      </c>
      <c r="D51" s="48">
        <v>-1483</v>
      </c>
      <c r="E51" s="48"/>
      <c r="F51" s="68">
        <v>-1954</v>
      </c>
      <c r="G51" s="34"/>
      <c r="H51" s="69"/>
      <c r="I51" s="69"/>
      <c r="J51" s="69"/>
      <c r="K51" s="69"/>
      <c r="L51" s="69"/>
      <c r="M51" s="69"/>
      <c r="N51" s="69"/>
    </row>
    <row r="52" spans="1:14" ht="18" customHeight="1">
      <c r="A52" s="34"/>
      <c r="B52" s="158" t="s">
        <v>78</v>
      </c>
      <c r="C52" s="158"/>
      <c r="D52" s="34"/>
      <c r="E52" s="34"/>
      <c r="F52" s="34"/>
      <c r="G52" s="34"/>
      <c r="H52" s="69"/>
      <c r="I52" s="69"/>
      <c r="J52" s="69"/>
      <c r="K52" s="69"/>
      <c r="L52" s="69"/>
      <c r="M52" s="69"/>
      <c r="N52" s="69"/>
    </row>
    <row r="53" spans="1:14" ht="18" customHeight="1">
      <c r="A53" s="34"/>
      <c r="B53" s="51" t="s">
        <v>79</v>
      </c>
      <c r="C53" s="51"/>
      <c r="D53" s="48">
        <v>64</v>
      </c>
      <c r="E53" s="48"/>
      <c r="F53" s="68">
        <v>30</v>
      </c>
      <c r="G53" s="34"/>
      <c r="H53" s="69"/>
      <c r="I53" s="69"/>
      <c r="J53" s="69"/>
      <c r="K53" s="69"/>
      <c r="L53" s="69"/>
      <c r="M53" s="69"/>
      <c r="N53" s="69"/>
    </row>
    <row r="54" spans="1:14" ht="16.5">
      <c r="A54" s="34"/>
      <c r="B54" s="80" t="s">
        <v>80</v>
      </c>
      <c r="C54" s="47"/>
      <c r="D54" s="48">
        <v>0</v>
      </c>
      <c r="E54" s="48"/>
      <c r="F54" s="68">
        <v>120</v>
      </c>
      <c r="G54" s="34"/>
      <c r="H54" s="69"/>
      <c r="I54" s="69"/>
      <c r="J54" s="69"/>
      <c r="K54" s="69"/>
      <c r="L54" s="69"/>
      <c r="M54" s="69"/>
      <c r="N54" s="69"/>
    </row>
    <row r="55" spans="1:14" ht="21" customHeight="1">
      <c r="A55" s="34"/>
      <c r="B55" s="158" t="s">
        <v>81</v>
      </c>
      <c r="C55" s="158"/>
      <c r="D55" s="48">
        <v>0</v>
      </c>
      <c r="E55" s="48"/>
      <c r="F55" s="68">
        <v>-1430</v>
      </c>
      <c r="G55" s="34"/>
      <c r="H55" s="69"/>
      <c r="I55" s="69"/>
      <c r="J55" s="69"/>
      <c r="K55" s="69"/>
      <c r="L55" s="69"/>
      <c r="M55" s="69"/>
      <c r="N55" s="69"/>
    </row>
    <row r="56" spans="1:14" ht="16.5">
      <c r="A56" s="34"/>
      <c r="B56" s="81" t="s">
        <v>82</v>
      </c>
      <c r="C56" s="47"/>
      <c r="D56" s="48">
        <v>-1957</v>
      </c>
      <c r="E56" s="48"/>
      <c r="F56" s="53">
        <v>-1701</v>
      </c>
      <c r="G56" s="34"/>
      <c r="H56" s="50"/>
      <c r="I56" s="50"/>
      <c r="J56" s="50"/>
      <c r="K56" s="50"/>
      <c r="L56" s="50"/>
      <c r="M56" s="50"/>
      <c r="N56" s="50"/>
    </row>
    <row r="57" spans="1:14" ht="16.5">
      <c r="A57" s="34"/>
      <c r="B57" s="158" t="s">
        <v>83</v>
      </c>
      <c r="C57" s="158"/>
      <c r="D57" s="48">
        <v>1963</v>
      </c>
      <c r="E57" s="48"/>
      <c r="F57" s="53">
        <v>902</v>
      </c>
      <c r="G57" s="34"/>
      <c r="H57" s="71"/>
      <c r="I57" s="71"/>
      <c r="J57" s="71"/>
      <c r="K57" s="71"/>
      <c r="L57" s="71"/>
      <c r="M57" s="71"/>
      <c r="N57" s="71"/>
    </row>
    <row r="58" spans="1:14" ht="21.75" customHeight="1">
      <c r="A58" s="34"/>
      <c r="B58" s="158" t="s">
        <v>84</v>
      </c>
      <c r="C58" s="158"/>
      <c r="D58" s="48">
        <v>1</v>
      </c>
      <c r="E58" s="48"/>
      <c r="F58" s="53">
        <v>2</v>
      </c>
      <c r="G58" s="34"/>
      <c r="H58" s="71"/>
      <c r="I58" s="71"/>
      <c r="J58" s="71"/>
      <c r="K58" s="71"/>
      <c r="L58" s="71"/>
      <c r="M58" s="71"/>
      <c r="N58" s="71"/>
    </row>
    <row r="59" spans="2:14" ht="16.5">
      <c r="B59" s="51"/>
      <c r="C59" s="47"/>
      <c r="D59" s="65"/>
      <c r="E59" s="64"/>
      <c r="F59" s="70"/>
      <c r="G59" s="34"/>
      <c r="H59" s="41"/>
      <c r="I59" s="41"/>
      <c r="J59" s="41"/>
      <c r="K59" s="41"/>
      <c r="L59" s="41"/>
      <c r="M59" s="41"/>
      <c r="N59" s="41"/>
    </row>
    <row r="60" spans="1:14" ht="16.5" customHeight="1">
      <c r="A60" s="34"/>
      <c r="D60" s="48"/>
      <c r="E60" s="64"/>
      <c r="F60" s="35"/>
      <c r="G60" s="34"/>
      <c r="H60" s="41"/>
      <c r="I60" s="41"/>
      <c r="J60" s="41"/>
      <c r="K60" s="41"/>
      <c r="L60" s="41"/>
      <c r="M60" s="41"/>
      <c r="N60" s="41"/>
    </row>
    <row r="61" spans="1:14" ht="17.25" customHeight="1" thickBot="1">
      <c r="A61" s="37" t="s">
        <v>85</v>
      </c>
      <c r="B61" s="51"/>
      <c r="D61" s="77">
        <f>SUM(D51:D58)</f>
        <v>-1412</v>
      </c>
      <c r="E61" s="71"/>
      <c r="F61" s="78">
        <f>SUM(F51:F58)</f>
        <v>-4031</v>
      </c>
      <c r="G61" s="34"/>
      <c r="H61" s="69"/>
      <c r="I61" s="69"/>
      <c r="J61" s="69"/>
      <c r="K61" s="69"/>
      <c r="L61" s="69"/>
      <c r="M61" s="69"/>
      <c r="N61" s="69"/>
    </row>
    <row r="62" spans="1:14" ht="16.5">
      <c r="A62" s="34"/>
      <c r="B62" s="72"/>
      <c r="C62" s="72"/>
      <c r="D62" s="71"/>
      <c r="E62" s="71"/>
      <c r="F62" s="69"/>
      <c r="G62" s="34"/>
      <c r="H62" s="69"/>
      <c r="I62" s="69"/>
      <c r="J62" s="69"/>
      <c r="K62" s="69"/>
      <c r="L62" s="69"/>
      <c r="M62" s="69"/>
      <c r="N62" s="69"/>
    </row>
    <row r="63" spans="1:14" ht="16.5">
      <c r="A63" s="37" t="s">
        <v>86</v>
      </c>
      <c r="B63" s="47"/>
      <c r="C63" s="47"/>
      <c r="D63" s="48"/>
      <c r="E63" s="48"/>
      <c r="F63" s="35"/>
      <c r="G63" s="34"/>
      <c r="H63" s="41"/>
      <c r="I63" s="41"/>
      <c r="J63" s="41"/>
      <c r="K63" s="41"/>
      <c r="L63" s="41"/>
      <c r="M63" s="41"/>
      <c r="N63" s="41"/>
    </row>
    <row r="64" spans="1:14" ht="16.5">
      <c r="A64" s="34"/>
      <c r="B64" s="47"/>
      <c r="C64" s="47"/>
      <c r="D64" s="48"/>
      <c r="E64" s="48"/>
      <c r="F64" s="35"/>
      <c r="G64" s="34"/>
      <c r="H64" s="41"/>
      <c r="I64" s="41"/>
      <c r="J64" s="41"/>
      <c r="K64" s="41"/>
      <c r="L64" s="41"/>
      <c r="M64" s="41"/>
      <c r="N64" s="41"/>
    </row>
    <row r="65" spans="1:14" ht="16.5">
      <c r="A65" s="34"/>
      <c r="B65" s="47" t="s">
        <v>87</v>
      </c>
      <c r="C65" s="47"/>
      <c r="D65" s="48">
        <v>-93583</v>
      </c>
      <c r="E65" s="48"/>
      <c r="F65" s="69">
        <v>63552</v>
      </c>
      <c r="G65" s="42"/>
      <c r="H65" s="69"/>
      <c r="I65" s="69"/>
      <c r="J65" s="69"/>
      <c r="K65" s="69"/>
      <c r="L65" s="69"/>
      <c r="M65" s="69"/>
      <c r="N65" s="69"/>
    </row>
    <row r="66" spans="1:14" ht="16.5">
      <c r="A66" s="34"/>
      <c r="B66" s="47" t="s">
        <v>88</v>
      </c>
      <c r="C66" s="47"/>
      <c r="D66" s="48">
        <v>93547</v>
      </c>
      <c r="E66" s="48"/>
      <c r="F66" s="69">
        <v>-58748</v>
      </c>
      <c r="G66" s="42"/>
      <c r="H66" s="69"/>
      <c r="I66" s="69"/>
      <c r="J66" s="69"/>
      <c r="K66" s="69"/>
      <c r="L66" s="69"/>
      <c r="M66" s="69"/>
      <c r="N66" s="69"/>
    </row>
    <row r="67" spans="1:14" ht="16.5">
      <c r="A67" s="34"/>
      <c r="B67" s="47" t="s">
        <v>89</v>
      </c>
      <c r="C67" s="47"/>
      <c r="D67" s="48">
        <v>-118</v>
      </c>
      <c r="E67" s="48"/>
      <c r="F67" s="69">
        <v>-107</v>
      </c>
      <c r="G67" s="42"/>
      <c r="H67" s="69"/>
      <c r="I67" s="69"/>
      <c r="J67" s="69"/>
      <c r="K67" s="69"/>
      <c r="L67" s="69"/>
      <c r="M67" s="69"/>
      <c r="N67" s="69"/>
    </row>
    <row r="68" spans="1:14" ht="16.5">
      <c r="A68" s="34"/>
      <c r="B68" s="47" t="s">
        <v>90</v>
      </c>
      <c r="C68" s="47"/>
      <c r="D68" s="48">
        <v>-7</v>
      </c>
      <c r="E68" s="48"/>
      <c r="F68" s="69">
        <v>0</v>
      </c>
      <c r="G68" s="42"/>
      <c r="H68" s="69"/>
      <c r="I68" s="69"/>
      <c r="J68" s="69"/>
      <c r="K68" s="69"/>
      <c r="L68" s="69"/>
      <c r="M68" s="69"/>
      <c r="N68" s="69"/>
    </row>
    <row r="69" spans="1:14" ht="16.5">
      <c r="A69" s="34"/>
      <c r="B69" s="47"/>
      <c r="C69" s="47"/>
      <c r="D69" s="65"/>
      <c r="E69" s="64"/>
      <c r="F69" s="70"/>
      <c r="G69" s="42"/>
      <c r="H69" s="41"/>
      <c r="I69" s="41"/>
      <c r="J69" s="41"/>
      <c r="K69" s="41"/>
      <c r="L69" s="41"/>
      <c r="M69" s="41"/>
      <c r="N69" s="41"/>
    </row>
    <row r="70" spans="1:14" ht="16.5" customHeight="1">
      <c r="A70" s="82"/>
      <c r="C70" s="72"/>
      <c r="D70" s="48"/>
      <c r="E70" s="64"/>
      <c r="F70" s="35"/>
      <c r="G70" s="34"/>
      <c r="H70" s="41"/>
      <c r="I70" s="41"/>
      <c r="J70" s="41"/>
      <c r="K70" s="41"/>
      <c r="L70" s="41"/>
      <c r="M70" s="41"/>
      <c r="N70" s="41"/>
    </row>
    <row r="71" spans="1:14" ht="17.25" thickBot="1">
      <c r="A71" s="37" t="s">
        <v>91</v>
      </c>
      <c r="B71" s="72"/>
      <c r="C71" s="72"/>
      <c r="D71" s="77">
        <f>SUM(D65:D69)</f>
        <v>-161</v>
      </c>
      <c r="E71" s="71"/>
      <c r="F71" s="78">
        <f>SUM(F65:F69)</f>
        <v>4697</v>
      </c>
      <c r="G71" s="34"/>
      <c r="H71" s="69"/>
      <c r="I71" s="69"/>
      <c r="J71" s="69"/>
      <c r="K71" s="69"/>
      <c r="L71" s="69"/>
      <c r="M71" s="69"/>
      <c r="N71" s="69"/>
    </row>
    <row r="72" spans="1:14" ht="16.5">
      <c r="A72" s="34"/>
      <c r="B72" s="72"/>
      <c r="C72" s="72"/>
      <c r="D72" s="71"/>
      <c r="E72" s="71"/>
      <c r="F72" s="69"/>
      <c r="G72" s="34"/>
      <c r="H72" s="69"/>
      <c r="I72" s="69"/>
      <c r="J72" s="69"/>
      <c r="K72" s="69"/>
      <c r="L72" s="69"/>
      <c r="M72" s="69"/>
      <c r="N72" s="69"/>
    </row>
    <row r="73" spans="1:14" ht="16.5">
      <c r="A73" s="37" t="s">
        <v>92</v>
      </c>
      <c r="B73" s="47"/>
      <c r="C73" s="47"/>
      <c r="D73" s="48"/>
      <c r="E73" s="48"/>
      <c r="F73" s="35"/>
      <c r="G73" s="34"/>
      <c r="H73" s="41"/>
      <c r="I73" s="41"/>
      <c r="J73" s="41"/>
      <c r="K73" s="41"/>
      <c r="L73" s="41"/>
      <c r="M73" s="41"/>
      <c r="N73" s="41"/>
    </row>
    <row r="74" spans="1:14" ht="16.5">
      <c r="A74" s="37" t="s">
        <v>93</v>
      </c>
      <c r="B74" s="47"/>
      <c r="C74" s="47"/>
      <c r="D74" s="53">
        <f>+D71+D61+D41+D8</f>
        <v>12618</v>
      </c>
      <c r="E74" s="53"/>
      <c r="F74" s="53">
        <f>+F71+F61+F41+F8</f>
        <v>6782</v>
      </c>
      <c r="G74" s="34"/>
      <c r="H74" s="50"/>
      <c r="I74" s="50"/>
      <c r="J74" s="50"/>
      <c r="K74" s="50"/>
      <c r="L74" s="50"/>
      <c r="M74" s="50"/>
      <c r="N74" s="50"/>
    </row>
    <row r="75" spans="2:14" ht="16.5">
      <c r="B75" s="47"/>
      <c r="C75" s="47"/>
      <c r="D75" s="48"/>
      <c r="E75" s="48"/>
      <c r="F75" s="35"/>
      <c r="G75" s="34"/>
      <c r="H75" s="41"/>
      <c r="I75" s="41"/>
      <c r="J75" s="41"/>
      <c r="K75" s="41"/>
      <c r="L75" s="41"/>
      <c r="M75" s="41"/>
      <c r="N75" s="41"/>
    </row>
    <row r="76" spans="1:14" ht="16.5">
      <c r="A76" s="37" t="s">
        <v>94</v>
      </c>
      <c r="B76" s="47"/>
      <c r="C76" s="47"/>
      <c r="D76" s="48"/>
      <c r="E76" s="48"/>
      <c r="F76" s="35"/>
      <c r="G76" s="34"/>
      <c r="H76" s="41"/>
      <c r="I76" s="41"/>
      <c r="J76" s="41"/>
      <c r="K76" s="41"/>
      <c r="L76" s="41"/>
      <c r="M76" s="41"/>
      <c r="N76" s="41"/>
    </row>
    <row r="77" spans="1:14" ht="16.5">
      <c r="A77" s="37" t="s">
        <v>95</v>
      </c>
      <c r="B77" s="47"/>
      <c r="C77" s="79" t="s">
        <v>96</v>
      </c>
      <c r="D77" s="48">
        <v>41732</v>
      </c>
      <c r="E77" s="48"/>
      <c r="F77" s="68">
        <v>43056</v>
      </c>
      <c r="G77" s="34"/>
      <c r="H77" s="69"/>
      <c r="I77" s="69"/>
      <c r="J77" s="69"/>
      <c r="K77" s="69"/>
      <c r="L77" s="69"/>
      <c r="M77" s="69"/>
      <c r="N77" s="69"/>
    </row>
    <row r="78" spans="2:14" ht="16.5">
      <c r="B78" s="47"/>
      <c r="C78" s="83"/>
      <c r="D78" s="65"/>
      <c r="E78" s="64"/>
      <c r="F78" s="70"/>
      <c r="G78" s="34"/>
      <c r="H78" s="41"/>
      <c r="I78" s="41"/>
      <c r="J78" s="41"/>
      <c r="K78" s="41"/>
      <c r="L78" s="41"/>
      <c r="M78" s="41"/>
      <c r="N78" s="41"/>
    </row>
    <row r="79" spans="1:14" ht="16.5">
      <c r="A79" s="37" t="s">
        <v>97</v>
      </c>
      <c r="B79" s="47"/>
      <c r="C79" s="83"/>
      <c r="D79" s="48"/>
      <c r="E79" s="64"/>
      <c r="F79" s="35"/>
      <c r="G79" s="34"/>
      <c r="H79" s="41"/>
      <c r="I79" s="41"/>
      <c r="J79" s="41"/>
      <c r="K79" s="41"/>
      <c r="L79" s="41"/>
      <c r="M79" s="41"/>
      <c r="N79" s="41"/>
    </row>
    <row r="80" spans="1:14" ht="17.25" thickBot="1">
      <c r="A80" s="37" t="s">
        <v>98</v>
      </c>
      <c r="B80" s="47"/>
      <c r="C80" s="79" t="s">
        <v>99</v>
      </c>
      <c r="D80" s="77">
        <f>SUM(D73:D78)</f>
        <v>54350</v>
      </c>
      <c r="E80" s="71"/>
      <c r="F80" s="84">
        <f>SUM(F73:F78)</f>
        <v>49838</v>
      </c>
      <c r="G80" s="34"/>
      <c r="H80" s="50"/>
      <c r="I80" s="50"/>
      <c r="J80" s="50"/>
      <c r="K80" s="50"/>
      <c r="L80" s="50"/>
      <c r="M80" s="50"/>
      <c r="N80" s="50"/>
    </row>
    <row r="81" spans="1:14" ht="16.5">
      <c r="A81" s="34"/>
      <c r="B81" s="47"/>
      <c r="C81" s="47"/>
      <c r="D81" s="48"/>
      <c r="E81" s="64"/>
      <c r="F81" s="35"/>
      <c r="G81" s="34"/>
      <c r="H81" s="41"/>
      <c r="I81" s="41"/>
      <c r="J81" s="73"/>
      <c r="K81" s="73"/>
      <c r="L81" s="73"/>
      <c r="M81" s="73"/>
      <c r="N81" s="73"/>
    </row>
    <row r="82" spans="1:14" ht="16.5">
      <c r="A82" s="34"/>
      <c r="B82" s="47"/>
      <c r="C82" s="47"/>
      <c r="D82" s="48"/>
      <c r="E82" s="64"/>
      <c r="F82" s="35"/>
      <c r="G82" s="34"/>
      <c r="H82" s="41"/>
      <c r="I82" s="41"/>
      <c r="J82" s="73"/>
      <c r="K82" s="73"/>
      <c r="L82" s="73"/>
      <c r="M82" s="73"/>
      <c r="N82" s="73"/>
    </row>
    <row r="83" spans="1:14" ht="16.5">
      <c r="A83" s="34"/>
      <c r="B83" s="47"/>
      <c r="C83" s="47"/>
      <c r="D83" s="48"/>
      <c r="E83" s="64"/>
      <c r="F83" s="35"/>
      <c r="G83" s="34"/>
      <c r="H83" s="41"/>
      <c r="I83" s="41"/>
      <c r="J83" s="73"/>
      <c r="K83" s="73"/>
      <c r="L83" s="73"/>
      <c r="M83" s="73"/>
      <c r="N83" s="73"/>
    </row>
    <row r="84" spans="1:14" ht="16.5">
      <c r="A84" s="34"/>
      <c r="B84" s="47"/>
      <c r="C84" s="47"/>
      <c r="D84" s="48"/>
      <c r="E84" s="64"/>
      <c r="F84" s="35"/>
      <c r="G84" s="34"/>
      <c r="H84" s="41"/>
      <c r="I84" s="41"/>
      <c r="J84" s="73"/>
      <c r="K84" s="73"/>
      <c r="L84" s="73"/>
      <c r="M84" s="73"/>
      <c r="N84" s="73"/>
    </row>
    <row r="85" spans="1:14" ht="16.5">
      <c r="A85" s="34"/>
      <c r="B85" s="47"/>
      <c r="C85" s="47"/>
      <c r="D85" s="48"/>
      <c r="E85" s="48"/>
      <c r="F85" s="35"/>
      <c r="G85" s="34"/>
      <c r="H85" s="41"/>
      <c r="I85" s="41"/>
      <c r="J85" s="73"/>
      <c r="K85" s="73"/>
      <c r="L85" s="73"/>
      <c r="M85" s="73"/>
      <c r="N85" s="73"/>
    </row>
    <row r="86" spans="1:14" ht="16.5">
      <c r="A86" s="34"/>
      <c r="B86" s="47"/>
      <c r="C86" s="47"/>
      <c r="D86" s="48"/>
      <c r="E86" s="48"/>
      <c r="F86" s="35"/>
      <c r="G86" s="34"/>
      <c r="H86" s="41"/>
      <c r="I86" s="41"/>
      <c r="J86" s="73"/>
      <c r="K86" s="73"/>
      <c r="L86" s="73"/>
      <c r="M86" s="73"/>
      <c r="N86" s="73"/>
    </row>
    <row r="87" spans="1:14" ht="16.5">
      <c r="A87" s="34" t="s">
        <v>73</v>
      </c>
      <c r="B87" s="47"/>
      <c r="C87" s="47"/>
      <c r="D87" s="48"/>
      <c r="E87" s="48"/>
      <c r="F87" s="35"/>
      <c r="G87" s="34"/>
      <c r="H87" s="41"/>
      <c r="I87" s="41"/>
      <c r="J87" s="73"/>
      <c r="K87" s="73"/>
      <c r="L87" s="73"/>
      <c r="M87" s="73"/>
      <c r="N87" s="73"/>
    </row>
    <row r="88" spans="1:14" ht="16.5">
      <c r="A88" s="34" t="s">
        <v>74</v>
      </c>
      <c r="B88" s="47"/>
      <c r="C88" s="47"/>
      <c r="D88" s="48"/>
      <c r="E88" s="48"/>
      <c r="F88" s="35"/>
      <c r="G88" s="34"/>
      <c r="H88" s="41"/>
      <c r="I88" s="41"/>
      <c r="J88" s="73"/>
      <c r="K88" s="73"/>
      <c r="L88" s="73"/>
      <c r="M88" s="73"/>
      <c r="N88" s="73"/>
    </row>
    <row r="89" spans="1:14" ht="16.5">
      <c r="A89" s="34"/>
      <c r="B89" s="47"/>
      <c r="C89" s="47"/>
      <c r="D89" s="48"/>
      <c r="E89" s="48"/>
      <c r="F89" s="35"/>
      <c r="G89" s="34"/>
      <c r="H89" s="41"/>
      <c r="I89" s="41"/>
      <c r="J89" s="73"/>
      <c r="K89" s="73"/>
      <c r="L89" s="73"/>
      <c r="M89" s="73"/>
      <c r="N89" s="73"/>
    </row>
    <row r="90" spans="1:14" ht="16.5">
      <c r="A90" s="34"/>
      <c r="B90" s="47"/>
      <c r="C90" s="47"/>
      <c r="D90" s="48"/>
      <c r="E90" s="48"/>
      <c r="F90" s="35"/>
      <c r="G90" s="34"/>
      <c r="H90" s="41"/>
      <c r="I90" s="41"/>
      <c r="J90" s="73"/>
      <c r="K90" s="73"/>
      <c r="L90" s="73"/>
      <c r="M90" s="73"/>
      <c r="N90" s="73"/>
    </row>
    <row r="91" spans="1:14" ht="16.5">
      <c r="A91" s="34"/>
      <c r="B91" s="47"/>
      <c r="C91" s="47"/>
      <c r="D91" s="48"/>
      <c r="E91" s="48"/>
      <c r="F91" s="35"/>
      <c r="G91" s="34"/>
      <c r="H91" s="41"/>
      <c r="I91" s="41"/>
      <c r="J91" s="73"/>
      <c r="K91" s="73"/>
      <c r="L91" s="73"/>
      <c r="M91" s="73"/>
      <c r="N91" s="73"/>
    </row>
    <row r="92" spans="1:14" ht="16.5">
      <c r="A92" s="34"/>
      <c r="B92" s="47"/>
      <c r="C92" s="47"/>
      <c r="D92" s="48"/>
      <c r="E92" s="48"/>
      <c r="F92" s="35"/>
      <c r="G92" s="34"/>
      <c r="H92" s="41"/>
      <c r="I92" s="41"/>
      <c r="J92" s="73"/>
      <c r="K92" s="73"/>
      <c r="L92" s="73"/>
      <c r="M92" s="73"/>
      <c r="N92" s="73"/>
    </row>
    <row r="93" spans="1:14" ht="16.5">
      <c r="A93" s="34"/>
      <c r="B93" s="47"/>
      <c r="C93" s="47"/>
      <c r="D93" s="48"/>
      <c r="E93" s="48"/>
      <c r="F93" s="35"/>
      <c r="G93" s="34"/>
      <c r="H93" s="41"/>
      <c r="I93" s="41"/>
      <c r="J93" s="73"/>
      <c r="K93" s="73"/>
      <c r="L93" s="73"/>
      <c r="M93" s="73"/>
      <c r="N93" s="73"/>
    </row>
    <row r="94" spans="1:14" ht="16.5">
      <c r="A94" s="34"/>
      <c r="B94" s="47"/>
      <c r="C94" s="47"/>
      <c r="D94" s="48"/>
      <c r="E94" s="48"/>
      <c r="F94" s="35"/>
      <c r="G94" s="34"/>
      <c r="H94" s="41"/>
      <c r="I94" s="41"/>
      <c r="J94" s="73"/>
      <c r="K94" s="73"/>
      <c r="L94" s="73"/>
      <c r="M94" s="73"/>
      <c r="N94" s="73"/>
    </row>
    <row r="95" spans="1:14" ht="16.5">
      <c r="A95" s="34"/>
      <c r="B95" s="47"/>
      <c r="C95" s="47"/>
      <c r="D95" s="48"/>
      <c r="E95" s="48"/>
      <c r="F95" s="35"/>
      <c r="G95" s="34"/>
      <c r="H95" s="41"/>
      <c r="I95" s="41"/>
      <c r="J95" s="73"/>
      <c r="K95" s="73"/>
      <c r="L95" s="73"/>
      <c r="M95" s="73"/>
      <c r="N95" s="73"/>
    </row>
    <row r="96" spans="1:14" ht="16.5">
      <c r="A96" s="34"/>
      <c r="B96" s="47"/>
      <c r="C96" s="47"/>
      <c r="D96" s="48"/>
      <c r="E96" s="48"/>
      <c r="F96" s="35"/>
      <c r="G96" s="34"/>
      <c r="H96" s="41"/>
      <c r="I96" s="41"/>
      <c r="J96" s="73"/>
      <c r="K96" s="73"/>
      <c r="L96" s="73"/>
      <c r="M96" s="73"/>
      <c r="N96" s="73"/>
    </row>
    <row r="97" spans="1:14" ht="16.5">
      <c r="A97" s="34"/>
      <c r="B97" s="47"/>
      <c r="C97" s="47"/>
      <c r="D97" s="48"/>
      <c r="E97" s="48"/>
      <c r="F97" s="35"/>
      <c r="G97" s="34"/>
      <c r="H97" s="41"/>
      <c r="I97" s="41"/>
      <c r="J97" s="73"/>
      <c r="K97" s="73"/>
      <c r="L97" s="73"/>
      <c r="M97" s="73"/>
      <c r="N97" s="73"/>
    </row>
    <row r="98" spans="1:14" ht="16.5">
      <c r="A98" s="34"/>
      <c r="B98" s="47"/>
      <c r="C98" s="47"/>
      <c r="D98" s="48"/>
      <c r="E98" s="48"/>
      <c r="F98" s="35"/>
      <c r="G98" s="34"/>
      <c r="H98" s="41"/>
      <c r="I98" s="41"/>
      <c r="J98" s="73"/>
      <c r="K98" s="73"/>
      <c r="L98" s="73"/>
      <c r="M98" s="73"/>
      <c r="N98" s="73"/>
    </row>
    <row r="99" spans="1:14" ht="16.5">
      <c r="A99" s="34"/>
      <c r="B99" s="47"/>
      <c r="C99" s="47"/>
      <c r="D99" s="48"/>
      <c r="E99" s="48"/>
      <c r="F99" s="35"/>
      <c r="G99" s="34"/>
      <c r="H99" s="41"/>
      <c r="I99" s="41"/>
      <c r="J99" s="73"/>
      <c r="K99" s="73"/>
      <c r="L99" s="73"/>
      <c r="M99" s="73"/>
      <c r="N99" s="73"/>
    </row>
    <row r="100" spans="1:14" ht="16.5">
      <c r="A100" s="34"/>
      <c r="B100" s="47"/>
      <c r="C100" s="47"/>
      <c r="D100" s="48"/>
      <c r="E100" s="48"/>
      <c r="F100" s="35"/>
      <c r="G100" s="34"/>
      <c r="H100" s="41"/>
      <c r="I100" s="41"/>
      <c r="J100" s="73"/>
      <c r="K100" s="73"/>
      <c r="L100" s="73"/>
      <c r="M100" s="73"/>
      <c r="N100" s="73"/>
    </row>
    <row r="101" spans="1:14" ht="16.5">
      <c r="A101" s="34"/>
      <c r="B101" s="47"/>
      <c r="C101" s="47"/>
      <c r="D101" s="48"/>
      <c r="E101" s="48"/>
      <c r="F101" s="35"/>
      <c r="G101" s="34"/>
      <c r="H101" s="41"/>
      <c r="I101" s="41"/>
      <c r="J101" s="73"/>
      <c r="K101" s="73"/>
      <c r="L101" s="73"/>
      <c r="M101" s="73"/>
      <c r="N101" s="73"/>
    </row>
    <row r="102" spans="1:14" ht="16.5">
      <c r="A102" s="34"/>
      <c r="B102" s="47"/>
      <c r="C102" s="47"/>
      <c r="D102" s="48"/>
      <c r="E102" s="48"/>
      <c r="F102" s="35"/>
      <c r="G102" s="34"/>
      <c r="H102" s="41"/>
      <c r="I102" s="41"/>
      <c r="J102" s="73"/>
      <c r="K102" s="73"/>
      <c r="L102" s="73"/>
      <c r="M102" s="73"/>
      <c r="N102" s="73"/>
    </row>
    <row r="103" spans="1:14" ht="16.5">
      <c r="A103" s="34"/>
      <c r="B103" s="47"/>
      <c r="C103" s="47"/>
      <c r="D103" s="48"/>
      <c r="E103" s="48"/>
      <c r="F103" s="35"/>
      <c r="G103" s="34"/>
      <c r="H103" s="41"/>
      <c r="I103" s="41"/>
      <c r="J103" s="73"/>
      <c r="K103" s="73"/>
      <c r="L103" s="73"/>
      <c r="M103" s="73"/>
      <c r="N103" s="73"/>
    </row>
    <row r="104" spans="1:14" ht="16.5">
      <c r="A104" s="34"/>
      <c r="B104" s="47"/>
      <c r="C104" s="47"/>
      <c r="D104" s="48"/>
      <c r="E104" s="48"/>
      <c r="F104" s="35"/>
      <c r="G104" s="34"/>
      <c r="H104" s="41"/>
      <c r="I104" s="41"/>
      <c r="J104" s="73"/>
      <c r="K104" s="73"/>
      <c r="L104" s="73"/>
      <c r="M104" s="73"/>
      <c r="N104" s="73"/>
    </row>
    <row r="105" spans="1:14" ht="16.5">
      <c r="A105" s="34"/>
      <c r="B105" s="47"/>
      <c r="C105" s="47"/>
      <c r="D105" s="48"/>
      <c r="E105" s="48"/>
      <c r="F105" s="35"/>
      <c r="G105" s="34"/>
      <c r="H105" s="41"/>
      <c r="I105" s="41"/>
      <c r="J105" s="73"/>
      <c r="K105" s="73"/>
      <c r="L105" s="73"/>
      <c r="M105" s="73"/>
      <c r="N105" s="73"/>
    </row>
    <row r="106" spans="1:14" ht="16.5">
      <c r="A106" s="34"/>
      <c r="B106" s="47"/>
      <c r="C106" s="47"/>
      <c r="D106" s="48"/>
      <c r="E106" s="48"/>
      <c r="F106" s="35"/>
      <c r="G106" s="34"/>
      <c r="H106" s="41"/>
      <c r="I106" s="41"/>
      <c r="J106" s="73"/>
      <c r="K106" s="73"/>
      <c r="L106" s="73"/>
      <c r="M106" s="73"/>
      <c r="N106" s="73"/>
    </row>
    <row r="107" spans="1:14" ht="16.5">
      <c r="A107" s="34"/>
      <c r="B107" s="47"/>
      <c r="C107" s="47"/>
      <c r="D107" s="48"/>
      <c r="E107" s="48"/>
      <c r="F107" s="35"/>
      <c r="G107" s="34"/>
      <c r="H107" s="41"/>
      <c r="I107" s="41"/>
      <c r="J107" s="73"/>
      <c r="K107" s="73"/>
      <c r="L107" s="73"/>
      <c r="M107" s="73"/>
      <c r="N107" s="73"/>
    </row>
    <row r="108" spans="1:14" ht="16.5">
      <c r="A108" s="34"/>
      <c r="B108" s="47"/>
      <c r="C108" s="47"/>
      <c r="D108" s="48"/>
      <c r="E108" s="48"/>
      <c r="F108" s="35"/>
      <c r="G108" s="34"/>
      <c r="H108" s="41"/>
      <c r="I108" s="41"/>
      <c r="J108" s="73"/>
      <c r="K108" s="73"/>
      <c r="L108" s="73"/>
      <c r="M108" s="73"/>
      <c r="N108" s="73"/>
    </row>
    <row r="109" spans="2:14" ht="16.5">
      <c r="B109" s="47"/>
      <c r="C109" s="47"/>
      <c r="D109" s="48"/>
      <c r="E109" s="48"/>
      <c r="F109" s="35"/>
      <c r="G109" s="34"/>
      <c r="H109" s="41"/>
      <c r="I109" s="41"/>
      <c r="J109" s="73"/>
      <c r="K109" s="73"/>
      <c r="L109" s="73"/>
      <c r="M109" s="73"/>
      <c r="N109" s="73"/>
    </row>
    <row r="110" spans="2:14" ht="16.5">
      <c r="B110" s="47"/>
      <c r="C110" s="47"/>
      <c r="D110" s="48"/>
      <c r="E110" s="48"/>
      <c r="F110" s="35"/>
      <c r="G110" s="34"/>
      <c r="H110" s="41"/>
      <c r="I110" s="41"/>
      <c r="J110" s="73"/>
      <c r="K110" s="73"/>
      <c r="L110" s="73"/>
      <c r="M110" s="73"/>
      <c r="N110" s="73"/>
    </row>
    <row r="111" spans="2:14" ht="16.5">
      <c r="B111" s="47"/>
      <c r="C111" s="47"/>
      <c r="D111" s="48"/>
      <c r="E111" s="48"/>
      <c r="F111" s="35"/>
      <c r="G111" s="34"/>
      <c r="H111" s="41"/>
      <c r="I111" s="41"/>
      <c r="J111" s="73"/>
      <c r="K111" s="73"/>
      <c r="L111" s="73"/>
      <c r="M111" s="73"/>
      <c r="N111" s="73"/>
    </row>
    <row r="112" spans="2:14" ht="16.5">
      <c r="B112" s="47"/>
      <c r="C112" s="47"/>
      <c r="D112" s="48"/>
      <c r="E112" s="48"/>
      <c r="F112" s="35"/>
      <c r="G112" s="34"/>
      <c r="H112" s="41"/>
      <c r="I112" s="41"/>
      <c r="J112" s="73"/>
      <c r="K112" s="73"/>
      <c r="L112" s="73"/>
      <c r="M112" s="73"/>
      <c r="N112" s="73"/>
    </row>
    <row r="113" spans="1:14" ht="16.5">
      <c r="A113" s="34"/>
      <c r="B113" s="34"/>
      <c r="C113" s="34"/>
      <c r="D113" s="34"/>
      <c r="E113" s="34"/>
      <c r="F113" s="34"/>
      <c r="G113" s="34"/>
      <c r="H113" s="50"/>
      <c r="I113" s="50"/>
      <c r="J113" s="50"/>
      <c r="K113" s="50"/>
      <c r="L113" s="50"/>
      <c r="M113" s="50"/>
      <c r="N113" s="50"/>
    </row>
    <row r="114" spans="1:14" ht="16.5">
      <c r="A114" s="34"/>
      <c r="B114" s="34"/>
      <c r="C114" s="34"/>
      <c r="D114" s="34"/>
      <c r="E114" s="34"/>
      <c r="F114" s="34"/>
      <c r="G114" s="34"/>
      <c r="H114" s="50"/>
      <c r="I114" s="50"/>
      <c r="J114" s="50"/>
      <c r="K114" s="50"/>
      <c r="L114" s="50"/>
      <c r="M114" s="50"/>
      <c r="N114" s="50"/>
    </row>
    <row r="115" spans="1:14" ht="16.5">
      <c r="A115" s="85"/>
      <c r="B115" s="34"/>
      <c r="C115" s="34"/>
      <c r="D115" s="34"/>
      <c r="E115" s="34"/>
      <c r="F115" s="34"/>
      <c r="G115" s="34"/>
      <c r="H115" s="50"/>
      <c r="I115" s="50"/>
      <c r="J115" s="50"/>
      <c r="K115" s="50"/>
      <c r="L115" s="50"/>
      <c r="M115" s="50"/>
      <c r="N115" s="50"/>
    </row>
    <row r="116" spans="1:14" ht="16.5">
      <c r="A116" s="85"/>
      <c r="B116" s="85"/>
      <c r="C116" s="85"/>
      <c r="D116" s="85"/>
      <c r="E116" s="85"/>
      <c r="F116" s="85"/>
      <c r="H116" s="50"/>
      <c r="I116" s="50"/>
      <c r="J116" s="50"/>
      <c r="K116" s="50"/>
      <c r="L116" s="50"/>
      <c r="M116" s="50"/>
      <c r="N116" s="50"/>
    </row>
    <row r="117" spans="1:14" ht="16.5">
      <c r="A117" s="85"/>
      <c r="B117" s="85"/>
      <c r="C117" s="85"/>
      <c r="D117" s="85"/>
      <c r="E117" s="85"/>
      <c r="F117" s="85"/>
      <c r="H117" s="50"/>
      <c r="I117" s="50"/>
      <c r="J117" s="50"/>
      <c r="K117" s="50"/>
      <c r="L117" s="50"/>
      <c r="M117" s="50"/>
      <c r="N117" s="50"/>
    </row>
    <row r="118" spans="2:14" ht="16.5">
      <c r="B118" s="86"/>
      <c r="C118" s="86"/>
      <c r="D118" s="87"/>
      <c r="E118" s="87"/>
      <c r="F118" s="88"/>
      <c r="H118" s="50"/>
      <c r="I118" s="50"/>
      <c r="J118" s="50"/>
      <c r="K118" s="50"/>
      <c r="L118" s="50"/>
      <c r="M118" s="50"/>
      <c r="N118" s="50"/>
    </row>
    <row r="119" spans="2:8" ht="13.5">
      <c r="B119" s="89"/>
      <c r="C119" s="89"/>
      <c r="D119" s="90"/>
      <c r="E119" s="90"/>
      <c r="H119" s="73"/>
    </row>
    <row r="120" spans="2:8" ht="13.5">
      <c r="B120" s="89"/>
      <c r="C120" s="89"/>
      <c r="D120" s="90"/>
      <c r="E120" s="90"/>
      <c r="H120" s="73"/>
    </row>
    <row r="121" spans="2:8" ht="13.5">
      <c r="B121" s="89"/>
      <c r="C121" s="89"/>
      <c r="D121" s="90"/>
      <c r="E121" s="90"/>
      <c r="H121" s="73"/>
    </row>
    <row r="122" spans="2:8" ht="13.5">
      <c r="B122" s="89"/>
      <c r="C122" s="89"/>
      <c r="D122" s="90"/>
      <c r="E122" s="90"/>
      <c r="H122" s="73"/>
    </row>
    <row r="123" spans="2:8" ht="13.5">
      <c r="B123" s="89"/>
      <c r="C123" s="89"/>
      <c r="D123" s="90"/>
      <c r="E123" s="90"/>
      <c r="H123" s="73"/>
    </row>
    <row r="124" spans="2:8" ht="13.5">
      <c r="B124" s="89"/>
      <c r="C124" s="89"/>
      <c r="D124" s="90"/>
      <c r="E124" s="90"/>
      <c r="H124" s="73"/>
    </row>
    <row r="125" spans="2:8" ht="13.5">
      <c r="B125" s="89"/>
      <c r="C125" s="89"/>
      <c r="D125" s="90"/>
      <c r="E125" s="90"/>
      <c r="H125" s="73"/>
    </row>
    <row r="126" spans="2:8" ht="13.5">
      <c r="B126" s="89"/>
      <c r="C126" s="89"/>
      <c r="D126" s="90"/>
      <c r="E126" s="90"/>
      <c r="H126" s="73"/>
    </row>
    <row r="127" spans="2:8" ht="13.5">
      <c r="B127" s="89"/>
      <c r="C127" s="89"/>
      <c r="D127" s="90"/>
      <c r="E127" s="90"/>
      <c r="H127" s="73"/>
    </row>
    <row r="128" spans="2:8" ht="13.5">
      <c r="B128" s="89"/>
      <c r="C128" s="89"/>
      <c r="D128" s="89"/>
      <c r="E128" s="89"/>
      <c r="H128" s="73"/>
    </row>
    <row r="129" spans="2:8" ht="13.5">
      <c r="B129" s="89"/>
      <c r="C129" s="89"/>
      <c r="D129" s="89"/>
      <c r="E129" s="89"/>
      <c r="H129" s="73"/>
    </row>
    <row r="130" spans="2:8" ht="13.5">
      <c r="B130" s="89"/>
      <c r="C130" s="89"/>
      <c r="D130" s="89"/>
      <c r="E130" s="89"/>
      <c r="H130" s="73"/>
    </row>
    <row r="131" spans="2:8" ht="13.5">
      <c r="B131" s="89"/>
      <c r="C131" s="89"/>
      <c r="D131" s="89"/>
      <c r="E131" s="89"/>
      <c r="H131" s="73"/>
    </row>
    <row r="132" spans="2:8" ht="13.5">
      <c r="B132" s="89"/>
      <c r="C132" s="89"/>
      <c r="D132" s="89"/>
      <c r="E132" s="89"/>
      <c r="H132" s="73"/>
    </row>
    <row r="133" spans="2:8" ht="13.5">
      <c r="B133" s="89"/>
      <c r="C133" s="89"/>
      <c r="D133" s="89"/>
      <c r="E133" s="89"/>
      <c r="H133" s="73"/>
    </row>
    <row r="134" spans="2:8" ht="13.5">
      <c r="B134" s="89"/>
      <c r="C134" s="89"/>
      <c r="D134" s="89"/>
      <c r="E134" s="89"/>
      <c r="H134" s="73"/>
    </row>
    <row r="135" spans="2:8" ht="13.5">
      <c r="B135" s="89"/>
      <c r="C135" s="89"/>
      <c r="D135" s="89"/>
      <c r="E135" s="89"/>
      <c r="H135" s="73"/>
    </row>
    <row r="136" spans="2:8" ht="13.5">
      <c r="B136" s="89"/>
      <c r="C136" s="89"/>
      <c r="D136" s="89"/>
      <c r="E136" s="89"/>
      <c r="H136" s="73"/>
    </row>
    <row r="137" spans="2:8" ht="13.5">
      <c r="B137" s="89"/>
      <c r="C137" s="89"/>
      <c r="D137" s="89"/>
      <c r="E137" s="89"/>
      <c r="H137" s="73"/>
    </row>
    <row r="138" spans="2:8" ht="13.5">
      <c r="B138" s="89"/>
      <c r="C138" s="89"/>
      <c r="D138" s="89"/>
      <c r="E138" s="89"/>
      <c r="H138" s="73"/>
    </row>
    <row r="139" spans="2:8" ht="13.5">
      <c r="B139" s="89"/>
      <c r="C139" s="89"/>
      <c r="D139" s="89"/>
      <c r="E139" s="89"/>
      <c r="H139" s="73"/>
    </row>
    <row r="140" spans="2:8" ht="13.5">
      <c r="B140" s="89"/>
      <c r="C140" s="89"/>
      <c r="D140" s="89"/>
      <c r="E140" s="89"/>
      <c r="H140" s="73"/>
    </row>
    <row r="141" spans="2:8" ht="13.5">
      <c r="B141" s="89"/>
      <c r="C141" s="89"/>
      <c r="D141" s="89"/>
      <c r="E141" s="89"/>
      <c r="H141" s="73"/>
    </row>
    <row r="142" spans="2:8" ht="13.5">
      <c r="B142" s="89"/>
      <c r="C142" s="89"/>
      <c r="D142" s="89"/>
      <c r="E142" s="89"/>
      <c r="H142" s="73"/>
    </row>
    <row r="143" spans="2:8" ht="13.5">
      <c r="B143" s="89"/>
      <c r="C143" s="89"/>
      <c r="D143" s="89"/>
      <c r="E143" s="89"/>
      <c r="H143" s="73"/>
    </row>
    <row r="144" spans="2:8" ht="13.5">
      <c r="B144" s="89"/>
      <c r="C144" s="89"/>
      <c r="D144" s="89"/>
      <c r="E144" s="89"/>
      <c r="H144" s="73"/>
    </row>
    <row r="145" spans="2:8" ht="13.5">
      <c r="B145" s="89"/>
      <c r="C145" s="89"/>
      <c r="D145" s="89"/>
      <c r="E145" s="89"/>
      <c r="H145" s="73"/>
    </row>
    <row r="146" ht="13.5">
      <c r="H146" s="73"/>
    </row>
    <row r="147" ht="13.5">
      <c r="H147" s="73"/>
    </row>
    <row r="148" ht="13.5">
      <c r="H148" s="73"/>
    </row>
    <row r="149" ht="13.5">
      <c r="H149" s="73"/>
    </row>
    <row r="150" ht="13.5">
      <c r="H150" s="73"/>
    </row>
    <row r="151" ht="13.5">
      <c r="H151" s="73"/>
    </row>
    <row r="152" ht="13.5">
      <c r="H152" s="73"/>
    </row>
    <row r="153" ht="13.5">
      <c r="H153" s="73"/>
    </row>
  </sheetData>
  <mergeCells count="8">
    <mergeCell ref="D5:F5"/>
    <mergeCell ref="B15:C15"/>
    <mergeCell ref="B17:C17"/>
    <mergeCell ref="B18:C18"/>
    <mergeCell ref="B52:C52"/>
    <mergeCell ref="B55:C55"/>
    <mergeCell ref="B57:C57"/>
    <mergeCell ref="B58:C58"/>
  </mergeCells>
  <printOptions/>
  <pageMargins left="0.78" right="0.36" top="0.61" bottom="0.17" header="0.47" footer="0.17"/>
  <pageSetup horizontalDpi="600" verticalDpi="600" orientation="portrait" scale="76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B5" sqref="B5"/>
    </sheetView>
  </sheetViews>
  <sheetFormatPr defaultColWidth="9.140625" defaultRowHeight="12.75"/>
  <cols>
    <col min="1" max="1" width="6.421875" style="92" customWidth="1"/>
    <col min="2" max="2" width="10.28125" style="92" customWidth="1"/>
    <col min="3" max="3" width="29.140625" style="92" customWidth="1"/>
    <col min="4" max="4" width="19.28125" style="92" customWidth="1"/>
    <col min="5" max="5" width="2.140625" style="92" customWidth="1"/>
    <col min="6" max="6" width="21.28125" style="92" customWidth="1"/>
    <col min="7" max="16384" width="10.28125" style="92" customWidth="1"/>
  </cols>
  <sheetData>
    <row r="1" spans="1:7" ht="19.5">
      <c r="A1" s="33" t="s">
        <v>100</v>
      </c>
      <c r="B1" s="47"/>
      <c r="C1" s="47"/>
      <c r="D1" s="48"/>
      <c r="E1" s="48"/>
      <c r="F1" s="35"/>
      <c r="G1" s="34"/>
    </row>
    <row r="2" spans="1:7" ht="19.5">
      <c r="A2" s="34"/>
      <c r="B2" s="47"/>
      <c r="C2" s="47"/>
      <c r="D2" s="48"/>
      <c r="E2" s="48"/>
      <c r="F2" s="35"/>
      <c r="G2" s="34"/>
    </row>
    <row r="3" spans="1:7" ht="19.5">
      <c r="A3" s="34"/>
      <c r="B3" s="47"/>
      <c r="C3" s="47"/>
      <c r="D3" s="48"/>
      <c r="E3" s="48"/>
      <c r="F3" s="35"/>
      <c r="G3" s="34"/>
    </row>
    <row r="4" spans="1:7" ht="19.5">
      <c r="A4" s="33" t="s">
        <v>101</v>
      </c>
      <c r="B4" s="47"/>
      <c r="C4" s="47"/>
      <c r="D4" s="48"/>
      <c r="E4" s="48"/>
      <c r="F4" s="35"/>
      <c r="G4" s="34"/>
    </row>
    <row r="5" spans="1:7" ht="19.5">
      <c r="A5" s="33" t="s">
        <v>43</v>
      </c>
      <c r="B5" s="47"/>
      <c r="C5" s="47"/>
      <c r="D5" s="48"/>
      <c r="E5" s="48"/>
      <c r="F5" s="35"/>
      <c r="G5" s="34"/>
    </row>
    <row r="6" spans="1:7" ht="19.5">
      <c r="A6" s="34"/>
      <c r="B6" s="47"/>
      <c r="C6" s="47"/>
      <c r="D6" s="48"/>
      <c r="E6" s="48"/>
      <c r="F6" s="35"/>
      <c r="G6" s="34"/>
    </row>
    <row r="7" spans="1:7" ht="19.5">
      <c r="A7" s="34"/>
      <c r="B7" s="47"/>
      <c r="C7" s="47"/>
      <c r="D7" s="34"/>
      <c r="E7" s="34"/>
      <c r="F7" s="35"/>
      <c r="G7" s="34"/>
    </row>
    <row r="8" spans="1:7" ht="19.5">
      <c r="A8" s="93">
        <v>1</v>
      </c>
      <c r="B8" s="37" t="s">
        <v>102</v>
      </c>
      <c r="C8" s="47"/>
      <c r="D8" s="34"/>
      <c r="E8" s="34"/>
      <c r="F8" s="35"/>
      <c r="G8" s="49"/>
    </row>
    <row r="9" spans="1:7" ht="19.5">
      <c r="A9" s="93"/>
      <c r="B9" s="37"/>
      <c r="C9" s="47"/>
      <c r="D9" s="34"/>
      <c r="E9" s="34"/>
      <c r="F9" s="35"/>
      <c r="G9" s="49"/>
    </row>
    <row r="10" spans="1:7" ht="19.5">
      <c r="A10" s="93"/>
      <c r="B10" s="34"/>
      <c r="C10" s="47"/>
      <c r="D10" s="94" t="s">
        <v>103</v>
      </c>
      <c r="E10" s="94"/>
      <c r="F10" s="44" t="s">
        <v>44</v>
      </c>
      <c r="G10" s="49"/>
    </row>
    <row r="11" spans="1:7" ht="19.5">
      <c r="A11" s="93"/>
      <c r="B11" s="34"/>
      <c r="C11" s="47"/>
      <c r="D11" s="95" t="s">
        <v>40</v>
      </c>
      <c r="E11" s="95"/>
      <c r="F11" s="96" t="s">
        <v>46</v>
      </c>
      <c r="G11" s="49"/>
    </row>
    <row r="12" spans="1:7" ht="19.5">
      <c r="A12" s="93"/>
      <c r="B12" s="34"/>
      <c r="C12" s="47"/>
      <c r="D12" s="44" t="s">
        <v>0</v>
      </c>
      <c r="E12" s="44"/>
      <c r="F12" s="44" t="s">
        <v>0</v>
      </c>
      <c r="G12" s="49"/>
    </row>
    <row r="13" spans="1:7" ht="19.5">
      <c r="A13" s="93"/>
      <c r="B13" s="34"/>
      <c r="C13" s="47"/>
      <c r="D13" s="44"/>
      <c r="E13" s="44"/>
      <c r="F13" s="44"/>
      <c r="G13" s="49"/>
    </row>
    <row r="14" spans="1:7" ht="19.5">
      <c r="A14" s="93"/>
      <c r="B14" s="34" t="s">
        <v>104</v>
      </c>
      <c r="C14" s="47"/>
      <c r="D14" s="48">
        <v>1483</v>
      </c>
      <c r="E14" s="48"/>
      <c r="F14" s="49">
        <v>1954</v>
      </c>
      <c r="G14" s="34"/>
    </row>
    <row r="15" spans="1:7" ht="19.5">
      <c r="A15" s="93"/>
      <c r="B15" s="34" t="s">
        <v>105</v>
      </c>
      <c r="C15" s="47"/>
      <c r="D15" s="48">
        <v>80</v>
      </c>
      <c r="E15" s="48"/>
      <c r="F15" s="49">
        <v>158</v>
      </c>
      <c r="G15" s="34"/>
    </row>
    <row r="16" spans="1:7" ht="19.5">
      <c r="A16" s="93"/>
      <c r="B16" s="34"/>
      <c r="C16" s="47"/>
      <c r="D16" s="97"/>
      <c r="E16" s="71"/>
      <c r="F16" s="98"/>
      <c r="G16" s="34"/>
    </row>
    <row r="17" spans="1:7" ht="20.25" thickBot="1">
      <c r="A17" s="93"/>
      <c r="B17" s="34"/>
      <c r="C17" s="47"/>
      <c r="D17" s="99">
        <f>SUM(D14:D15)</f>
        <v>1563</v>
      </c>
      <c r="E17" s="71"/>
      <c r="F17" s="100">
        <f>SUM(F14:F15)</f>
        <v>2112</v>
      </c>
      <c r="G17" s="34"/>
    </row>
    <row r="18" spans="1:7" ht="20.25" thickTop="1">
      <c r="A18" s="93"/>
      <c r="B18" s="34"/>
      <c r="C18" s="34"/>
      <c r="D18" s="34"/>
      <c r="E18" s="34"/>
      <c r="F18" s="34"/>
      <c r="G18" s="34"/>
    </row>
    <row r="19" spans="1:7" ht="19.5">
      <c r="A19" s="37"/>
      <c r="B19" s="34"/>
      <c r="C19" s="34"/>
      <c r="D19" s="34"/>
      <c r="E19" s="34"/>
      <c r="F19" s="34"/>
      <c r="G19" s="34"/>
    </row>
    <row r="20" spans="1:7" ht="19.5">
      <c r="A20" s="93">
        <v>2</v>
      </c>
      <c r="B20" s="37" t="s">
        <v>106</v>
      </c>
      <c r="C20" s="47"/>
      <c r="D20" s="47"/>
      <c r="E20" s="47"/>
      <c r="F20" s="48"/>
      <c r="G20" s="35"/>
    </row>
    <row r="21" spans="1:7" ht="19.5">
      <c r="A21" s="93"/>
      <c r="B21" s="101"/>
      <c r="C21" s="47"/>
      <c r="D21" s="34"/>
      <c r="E21" s="34"/>
      <c r="F21" s="34"/>
      <c r="G21" s="35"/>
    </row>
    <row r="22" spans="1:7" ht="19.5">
      <c r="A22" s="93"/>
      <c r="B22" s="101"/>
      <c r="C22" s="47"/>
      <c r="D22" s="102" t="s">
        <v>107</v>
      </c>
      <c r="E22" s="102"/>
      <c r="F22" s="102" t="s">
        <v>107</v>
      </c>
      <c r="G22" s="35"/>
    </row>
    <row r="23" spans="1:7" ht="19.5">
      <c r="A23" s="93"/>
      <c r="B23" s="101"/>
      <c r="C23" s="47"/>
      <c r="D23" s="95" t="s">
        <v>30</v>
      </c>
      <c r="E23" s="95"/>
      <c r="F23" s="95" t="s">
        <v>108</v>
      </c>
      <c r="G23" s="35"/>
    </row>
    <row r="24" spans="1:7" ht="19.5">
      <c r="A24" s="93"/>
      <c r="B24" s="101"/>
      <c r="C24" s="47"/>
      <c r="D24" s="44" t="s">
        <v>0</v>
      </c>
      <c r="E24" s="44"/>
      <c r="F24" s="44" t="s">
        <v>0</v>
      </c>
      <c r="G24" s="35"/>
    </row>
    <row r="25" spans="1:7" ht="19.5">
      <c r="A25" s="93"/>
      <c r="B25" s="37"/>
      <c r="C25" s="47"/>
      <c r="D25" s="47"/>
      <c r="E25" s="47"/>
      <c r="F25" s="48"/>
      <c r="G25" s="49"/>
    </row>
    <row r="26" spans="1:7" ht="19.5">
      <c r="A26" s="93"/>
      <c r="B26" s="34" t="s">
        <v>109</v>
      </c>
      <c r="C26" s="47"/>
      <c r="D26" s="47">
        <v>56980</v>
      </c>
      <c r="E26" s="47"/>
      <c r="F26" s="47">
        <v>51750</v>
      </c>
      <c r="G26" s="49"/>
    </row>
    <row r="27" spans="1:7" ht="19.5">
      <c r="A27" s="93"/>
      <c r="B27" s="34" t="s">
        <v>110</v>
      </c>
      <c r="C27" s="47"/>
      <c r="D27" s="48">
        <v>-15248</v>
      </c>
      <c r="E27" s="48"/>
      <c r="F27" s="48">
        <v>-8694</v>
      </c>
      <c r="G27" s="49"/>
    </row>
    <row r="28" spans="1:7" ht="19.5">
      <c r="A28" s="93"/>
      <c r="B28" s="37"/>
      <c r="C28" s="47"/>
      <c r="D28" s="103"/>
      <c r="E28" s="80"/>
      <c r="F28" s="103"/>
      <c r="G28" s="49"/>
    </row>
    <row r="29" spans="1:7" ht="20.25" thickBot="1">
      <c r="A29" s="93"/>
      <c r="B29" s="37"/>
      <c r="C29" s="47"/>
      <c r="D29" s="104">
        <f>SUM(D26:D27)</f>
        <v>41732</v>
      </c>
      <c r="E29" s="80"/>
      <c r="F29" s="104">
        <f>SUM(F26:F27)</f>
        <v>43056</v>
      </c>
      <c r="G29" s="49"/>
    </row>
    <row r="30" spans="1:7" ht="20.25" thickTop="1">
      <c r="A30" s="93"/>
      <c r="B30" s="37"/>
      <c r="C30" s="47"/>
      <c r="D30" s="47"/>
      <c r="E30" s="47"/>
      <c r="F30" s="47"/>
      <c r="G30" s="49"/>
    </row>
    <row r="31" spans="1:7" ht="19.5">
      <c r="A31" s="93"/>
      <c r="B31" s="37"/>
      <c r="C31" s="47"/>
      <c r="D31" s="105"/>
      <c r="E31" s="105"/>
      <c r="F31" s="105"/>
      <c r="G31" s="49"/>
    </row>
    <row r="32" spans="1:7" ht="19.5">
      <c r="A32" s="93">
        <v>3</v>
      </c>
      <c r="B32" s="37" t="s">
        <v>111</v>
      </c>
      <c r="C32" s="47"/>
      <c r="D32" s="106"/>
      <c r="E32" s="106"/>
      <c r="F32" s="106"/>
      <c r="G32" s="49"/>
    </row>
    <row r="33" spans="1:7" ht="19.5">
      <c r="A33" s="107"/>
      <c r="B33" s="37"/>
      <c r="C33" s="47"/>
      <c r="D33" s="94" t="s">
        <v>107</v>
      </c>
      <c r="E33" s="94"/>
      <c r="F33" s="94" t="s">
        <v>107</v>
      </c>
      <c r="G33" s="49"/>
    </row>
    <row r="34" spans="1:7" ht="19.5">
      <c r="A34" s="107"/>
      <c r="B34" s="37"/>
      <c r="C34" s="47"/>
      <c r="D34" s="96" t="s">
        <v>40</v>
      </c>
      <c r="E34" s="96"/>
      <c r="F34" s="96" t="s">
        <v>46</v>
      </c>
      <c r="G34" s="49"/>
    </row>
    <row r="35" spans="1:7" ht="19.5">
      <c r="A35" s="107"/>
      <c r="B35" s="37"/>
      <c r="C35" s="47"/>
      <c r="D35" s="44" t="s">
        <v>0</v>
      </c>
      <c r="E35" s="44"/>
      <c r="F35" s="44" t="s">
        <v>0</v>
      </c>
      <c r="G35" s="49"/>
    </row>
    <row r="36" spans="1:7" ht="19.5">
      <c r="A36" s="107"/>
      <c r="B36" s="37"/>
      <c r="C36" s="47"/>
      <c r="D36" s="44"/>
      <c r="E36" s="44"/>
      <c r="F36" s="44"/>
      <c r="G36" s="49"/>
    </row>
    <row r="37" spans="1:7" ht="19.5">
      <c r="A37" s="107"/>
      <c r="B37" s="34" t="s">
        <v>109</v>
      </c>
      <c r="C37" s="47"/>
      <c r="D37" s="48">
        <v>59042</v>
      </c>
      <c r="E37" s="48"/>
      <c r="F37" s="49">
        <v>60425</v>
      </c>
      <c r="G37" s="34"/>
    </row>
    <row r="38" spans="1:7" ht="19.5">
      <c r="A38" s="107"/>
      <c r="B38" s="34" t="s">
        <v>110</v>
      </c>
      <c r="C38" s="47"/>
      <c r="D38" s="48">
        <v>-4692</v>
      </c>
      <c r="E38" s="48"/>
      <c r="F38" s="68">
        <v>-10587</v>
      </c>
      <c r="G38" s="34"/>
    </row>
    <row r="39" spans="1:7" ht="19.5">
      <c r="A39" s="107"/>
      <c r="B39" s="34"/>
      <c r="C39" s="47"/>
      <c r="D39" s="97"/>
      <c r="E39" s="71"/>
      <c r="F39" s="98"/>
      <c r="G39" s="34"/>
    </row>
    <row r="40" spans="1:7" ht="20.25" thickBot="1">
      <c r="A40" s="107"/>
      <c r="B40" s="34"/>
      <c r="C40" s="47"/>
      <c r="D40" s="99">
        <f>SUM(D37:D38)</f>
        <v>54350</v>
      </c>
      <c r="E40" s="71"/>
      <c r="F40" s="100">
        <f>SUM(F37:F38)</f>
        <v>49838</v>
      </c>
      <c r="G40" s="34"/>
    </row>
    <row r="41" spans="1:7" ht="20.25" thickTop="1">
      <c r="A41" s="108"/>
      <c r="B41" s="85"/>
      <c r="C41" s="86"/>
      <c r="D41" s="87"/>
      <c r="E41" s="87"/>
      <c r="F41" s="88"/>
      <c r="G41" s="36"/>
    </row>
    <row r="42" spans="1:7" ht="19.5">
      <c r="A42" s="108"/>
      <c r="B42" s="85"/>
      <c r="C42" s="85"/>
      <c r="D42" s="85"/>
      <c r="E42" s="85"/>
      <c r="F42" s="85"/>
      <c r="G42" s="36"/>
    </row>
    <row r="43" spans="1:7" ht="19.5">
      <c r="A43" s="85"/>
      <c r="B43" s="85"/>
      <c r="C43" s="85"/>
      <c r="D43" s="85"/>
      <c r="E43" s="85"/>
      <c r="F43" s="85"/>
      <c r="G43" s="36"/>
    </row>
    <row r="44" spans="1:7" ht="19.5">
      <c r="A44" s="85"/>
      <c r="B44" s="85"/>
      <c r="C44" s="85"/>
      <c r="D44" s="85"/>
      <c r="E44" s="85"/>
      <c r="F44" s="85"/>
      <c r="G44" s="36"/>
    </row>
  </sheetData>
  <printOptions/>
  <pageMargins left="0.75" right="0.75" top="0.56" bottom="0.54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3"/>
  <sheetViews>
    <sheetView zoomScaleSheetLayoutView="75" workbookViewId="0" topLeftCell="A8">
      <selection activeCell="B20" sqref="B20"/>
    </sheetView>
  </sheetViews>
  <sheetFormatPr defaultColWidth="9.140625" defaultRowHeight="12.75"/>
  <cols>
    <col min="1" max="1" width="2.421875" style="109" customWidth="1"/>
    <col min="2" max="2" width="24.140625" style="109" customWidth="1"/>
    <col min="3" max="3" width="6.57421875" style="109" customWidth="1"/>
    <col min="4" max="4" width="14.421875" style="110" customWidth="1"/>
    <col min="5" max="5" width="2.140625" style="110" customWidth="1"/>
    <col min="6" max="6" width="14.421875" style="110" customWidth="1"/>
    <col min="7" max="7" width="1.8515625" style="110" customWidth="1"/>
    <col min="8" max="8" width="11.8515625" style="110" customWidth="1"/>
    <col min="9" max="9" width="1.8515625" style="110" customWidth="1"/>
    <col min="10" max="10" width="14.421875" style="110" customWidth="1"/>
    <col min="11" max="11" width="2.140625" style="110" customWidth="1"/>
    <col min="12" max="12" width="15.28125" style="110" customWidth="1"/>
    <col min="13" max="13" width="2.00390625" style="109" customWidth="1"/>
    <col min="14" max="14" width="13.28125" style="110" customWidth="1"/>
    <col min="15" max="16384" width="10.28125" style="109" customWidth="1"/>
  </cols>
  <sheetData>
    <row r="1" ht="19.5">
      <c r="B1" s="33" t="s">
        <v>41</v>
      </c>
    </row>
    <row r="3" spans="2:14" ht="19.5">
      <c r="B3" s="111" t="s">
        <v>112</v>
      </c>
      <c r="C3" s="112"/>
      <c r="D3" s="113"/>
      <c r="E3" s="113"/>
      <c r="F3" s="113"/>
      <c r="G3" s="113"/>
      <c r="H3" s="113"/>
      <c r="I3" s="113"/>
      <c r="J3" s="113"/>
      <c r="K3" s="113"/>
      <c r="L3" s="113"/>
      <c r="M3" s="112"/>
      <c r="N3" s="113"/>
    </row>
    <row r="4" spans="2:14" ht="19.5">
      <c r="B4" s="111" t="s">
        <v>43</v>
      </c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2"/>
      <c r="N4" s="113"/>
    </row>
    <row r="5" spans="2:14" ht="19.5">
      <c r="B5" s="112"/>
      <c r="C5" s="112"/>
      <c r="D5" s="113"/>
      <c r="E5" s="113"/>
      <c r="F5" s="113"/>
      <c r="G5" s="113"/>
      <c r="H5" s="113"/>
      <c r="I5" s="113"/>
      <c r="J5" s="113"/>
      <c r="K5" s="113"/>
      <c r="L5" s="113"/>
      <c r="M5" s="112"/>
      <c r="N5" s="113"/>
    </row>
    <row r="6" spans="2:14" ht="19.5" customHeight="1">
      <c r="B6" s="114"/>
      <c r="C6" s="114"/>
      <c r="E6" s="115"/>
      <c r="F6" s="115"/>
      <c r="G6" s="116"/>
      <c r="H6" s="116"/>
      <c r="I6" s="116"/>
      <c r="J6" s="116"/>
      <c r="K6" s="116"/>
      <c r="L6" s="116"/>
      <c r="M6" s="111"/>
      <c r="N6" s="116"/>
    </row>
    <row r="7" spans="2:14" ht="19.5" customHeight="1">
      <c r="B7" s="114"/>
      <c r="C7" s="114"/>
      <c r="D7" s="160" t="s">
        <v>113</v>
      </c>
      <c r="E7" s="160"/>
      <c r="F7" s="160"/>
      <c r="G7" s="116"/>
      <c r="H7" s="116"/>
      <c r="I7" s="116"/>
      <c r="K7" s="116"/>
      <c r="L7" s="126" t="s">
        <v>114</v>
      </c>
      <c r="M7" s="111"/>
      <c r="N7" s="116"/>
    </row>
    <row r="8" spans="2:13" s="118" customFormat="1" ht="19.5" customHeight="1">
      <c r="B8" s="112"/>
      <c r="C8" s="112"/>
      <c r="D8" s="160"/>
      <c r="E8" s="160"/>
      <c r="F8" s="160"/>
      <c r="G8" s="116"/>
      <c r="H8" s="128" t="s">
        <v>115</v>
      </c>
      <c r="I8" s="128"/>
      <c r="J8" s="128"/>
      <c r="K8" s="116"/>
      <c r="L8" s="126"/>
      <c r="M8" s="111"/>
    </row>
    <row r="9" spans="2:14" s="118" customFormat="1" ht="39.75" customHeight="1">
      <c r="B9" s="112"/>
      <c r="C9" s="119" t="s">
        <v>45</v>
      </c>
      <c r="D9" s="120" t="s">
        <v>116</v>
      </c>
      <c r="E9" s="117"/>
      <c r="F9" s="120" t="s">
        <v>117</v>
      </c>
      <c r="G9" s="121"/>
      <c r="H9" s="120" t="s">
        <v>118</v>
      </c>
      <c r="I9" s="121"/>
      <c r="J9" s="120" t="s">
        <v>119</v>
      </c>
      <c r="K9" s="121"/>
      <c r="L9" s="127"/>
      <c r="M9" s="111"/>
      <c r="N9" s="120" t="s">
        <v>120</v>
      </c>
    </row>
    <row r="10" spans="2:14" s="118" customFormat="1" ht="18" customHeight="1">
      <c r="B10" s="112"/>
      <c r="C10" s="112"/>
      <c r="D10" s="122" t="s">
        <v>121</v>
      </c>
      <c r="E10" s="117"/>
      <c r="F10" s="123" t="s">
        <v>0</v>
      </c>
      <c r="G10" s="121"/>
      <c r="H10" s="123" t="s">
        <v>0</v>
      </c>
      <c r="I10" s="121"/>
      <c r="J10" s="123" t="s">
        <v>0</v>
      </c>
      <c r="K10" s="116"/>
      <c r="L10" s="123" t="s">
        <v>0</v>
      </c>
      <c r="M10" s="111"/>
      <c r="N10" s="123" t="s">
        <v>0</v>
      </c>
    </row>
    <row r="11" spans="2:14" ht="19.5">
      <c r="B11" s="112"/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2"/>
      <c r="N11" s="113"/>
    </row>
    <row r="12" spans="2:14" ht="19.5">
      <c r="B12" s="112" t="s">
        <v>122</v>
      </c>
      <c r="C12" s="112"/>
      <c r="D12" s="124">
        <v>60000</v>
      </c>
      <c r="E12" s="124"/>
      <c r="F12" s="124">
        <v>60000</v>
      </c>
      <c r="G12" s="124"/>
      <c r="H12" s="124">
        <v>0</v>
      </c>
      <c r="I12" s="124"/>
      <c r="J12" s="124">
        <v>2601</v>
      </c>
      <c r="K12" s="124"/>
      <c r="L12" s="124">
        <v>84425</v>
      </c>
      <c r="M12" s="124"/>
      <c r="N12" s="124">
        <f>SUM(F12:L12)</f>
        <v>147026</v>
      </c>
    </row>
    <row r="13" spans="2:14" ht="19.5">
      <c r="B13" s="112"/>
      <c r="C13" s="112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2:14" ht="19.5">
      <c r="B14" s="112" t="s">
        <v>123</v>
      </c>
      <c r="C14" s="112"/>
      <c r="D14" s="124"/>
      <c r="E14" s="124"/>
      <c r="F14" s="124"/>
      <c r="G14" s="124"/>
      <c r="H14" s="124"/>
      <c r="I14" s="124"/>
      <c r="J14" s="124"/>
      <c r="K14" s="124"/>
      <c r="L14" s="124">
        <v>7767</v>
      </c>
      <c r="M14" s="124"/>
      <c r="N14" s="124">
        <f>SUM(F14:L14)</f>
        <v>7767</v>
      </c>
    </row>
    <row r="15" spans="2:14" ht="19.5">
      <c r="B15" s="112"/>
      <c r="C15" s="112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2:14" ht="19.5">
      <c r="B16" s="112" t="s">
        <v>90</v>
      </c>
      <c r="C16" s="112"/>
      <c r="D16" s="124"/>
      <c r="E16" s="124"/>
      <c r="F16" s="124"/>
      <c r="G16" s="124"/>
      <c r="H16" s="125">
        <v>-7</v>
      </c>
      <c r="I16" s="124"/>
      <c r="J16" s="124"/>
      <c r="K16" s="124"/>
      <c r="L16" s="124"/>
      <c r="M16" s="124"/>
      <c r="N16" s="125">
        <f>SUM(H16:M16)</f>
        <v>-7</v>
      </c>
    </row>
    <row r="17" spans="2:14" ht="19.5">
      <c r="B17" s="112"/>
      <c r="C17" s="112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2:14" ht="19.5">
      <c r="B18" s="112" t="s">
        <v>124</v>
      </c>
      <c r="C18" s="112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  <row r="19" spans="2:14" ht="19.5">
      <c r="B19" s="112" t="s">
        <v>125</v>
      </c>
      <c r="C19" s="112"/>
      <c r="D19" s="124"/>
      <c r="E19" s="124"/>
      <c r="F19" s="124"/>
      <c r="G19" s="124"/>
      <c r="H19" s="124"/>
      <c r="I19" s="124"/>
      <c r="J19" s="124">
        <v>3</v>
      </c>
      <c r="K19" s="124"/>
      <c r="L19" s="124"/>
      <c r="M19" s="124"/>
      <c r="N19" s="124">
        <f>SUM(F19:L19)</f>
        <v>3</v>
      </c>
    </row>
    <row r="20" spans="2:14" ht="19.5">
      <c r="B20" s="112"/>
      <c r="C20" s="112"/>
      <c r="D20" s="129"/>
      <c r="E20" s="130"/>
      <c r="F20" s="129"/>
      <c r="G20" s="130"/>
      <c r="H20" s="129"/>
      <c r="I20" s="130"/>
      <c r="J20" s="129"/>
      <c r="K20" s="130"/>
      <c r="L20" s="129"/>
      <c r="M20" s="130"/>
      <c r="N20" s="129"/>
    </row>
    <row r="21" spans="2:14" ht="19.5">
      <c r="B21" s="112"/>
      <c r="C21" s="112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</row>
    <row r="22" spans="2:14" ht="20.25" thickBot="1">
      <c r="B22" s="112" t="s">
        <v>126</v>
      </c>
      <c r="C22" s="112"/>
      <c r="D22" s="131">
        <f>SUM(D12:D19)</f>
        <v>60000</v>
      </c>
      <c r="E22" s="130"/>
      <c r="F22" s="131">
        <f>SUM(F12:F19)</f>
        <v>60000</v>
      </c>
      <c r="G22" s="130"/>
      <c r="H22" s="132">
        <f>SUM(H12:H19)</f>
        <v>-7</v>
      </c>
      <c r="I22" s="130"/>
      <c r="J22" s="131">
        <f>SUM(J12:J19)</f>
        <v>2604</v>
      </c>
      <c r="K22" s="130"/>
      <c r="L22" s="131">
        <f>SUM(L12:L19)</f>
        <v>92192</v>
      </c>
      <c r="M22" s="130"/>
      <c r="N22" s="131">
        <f>SUM(N12:N20)</f>
        <v>154789</v>
      </c>
    </row>
    <row r="23" spans="2:14" ht="19.5">
      <c r="B23" s="112"/>
      <c r="C23" s="112"/>
      <c r="D23" s="124"/>
      <c r="E23" s="130"/>
      <c r="F23" s="124"/>
      <c r="G23" s="130"/>
      <c r="H23" s="130"/>
      <c r="I23" s="130"/>
      <c r="J23" s="124"/>
      <c r="K23" s="130"/>
      <c r="L23" s="124"/>
      <c r="M23" s="130"/>
      <c r="N23" s="124"/>
    </row>
    <row r="24" spans="2:14" ht="19.5">
      <c r="B24" s="112"/>
      <c r="C24" s="112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</row>
    <row r="25" spans="2:14" ht="19.5">
      <c r="B25" s="112" t="s">
        <v>127</v>
      </c>
      <c r="C25" s="112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</row>
    <row r="26" spans="2:14" ht="19.5">
      <c r="B26" s="134" t="s">
        <v>128</v>
      </c>
      <c r="C26" s="112"/>
      <c r="D26" s="124">
        <v>60000</v>
      </c>
      <c r="E26" s="124"/>
      <c r="F26" s="124">
        <v>60000</v>
      </c>
      <c r="G26" s="124"/>
      <c r="H26" s="124">
        <v>0</v>
      </c>
      <c r="I26" s="124"/>
      <c r="J26" s="124">
        <v>3401</v>
      </c>
      <c r="K26" s="124"/>
      <c r="L26" s="124">
        <v>76719</v>
      </c>
      <c r="M26" s="124"/>
      <c r="N26" s="124">
        <f>SUM(F26:L26)</f>
        <v>140120</v>
      </c>
    </row>
    <row r="27" spans="2:14" ht="19.5">
      <c r="B27" s="134"/>
      <c r="C27" s="112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</row>
    <row r="28" spans="2:14" ht="19.5">
      <c r="B28" s="134" t="s">
        <v>129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</row>
    <row r="29" spans="2:14" ht="19.5">
      <c r="B29" s="112" t="s">
        <v>130</v>
      </c>
      <c r="C29" s="112"/>
      <c r="D29" s="129">
        <v>0</v>
      </c>
      <c r="E29" s="124">
        <v>0</v>
      </c>
      <c r="F29" s="129">
        <v>0</v>
      </c>
      <c r="G29" s="130">
        <v>0</v>
      </c>
      <c r="H29" s="129">
        <v>0</v>
      </c>
      <c r="I29" s="130">
        <v>0</v>
      </c>
      <c r="J29" s="129">
        <v>0</v>
      </c>
      <c r="K29" s="124"/>
      <c r="L29" s="135">
        <v>-2732</v>
      </c>
      <c r="M29" s="124"/>
      <c r="N29" s="135">
        <f>SUM(E29:L29)</f>
        <v>-2732</v>
      </c>
    </row>
    <row r="30" spans="2:14" ht="19.5">
      <c r="B30" s="112"/>
      <c r="C30" s="112"/>
      <c r="D30" s="130"/>
      <c r="E30" s="124"/>
      <c r="F30" s="130"/>
      <c r="G30" s="124"/>
      <c r="H30" s="124"/>
      <c r="I30" s="124"/>
      <c r="J30" s="130"/>
      <c r="K30" s="124"/>
      <c r="L30" s="130"/>
      <c r="M30" s="124"/>
      <c r="N30" s="130"/>
    </row>
    <row r="31" spans="2:14" ht="19.5">
      <c r="B31" s="134" t="s">
        <v>131</v>
      </c>
      <c r="C31" s="112"/>
      <c r="D31" s="124">
        <f>SUM(D26:D29)</f>
        <v>60000</v>
      </c>
      <c r="E31" s="124"/>
      <c r="F31" s="124">
        <f>SUM(F26:F29)</f>
        <v>60000</v>
      </c>
      <c r="G31" s="124"/>
      <c r="H31" s="124">
        <v>0</v>
      </c>
      <c r="I31" s="124"/>
      <c r="J31" s="124">
        <f>SUM(J26:J29)</f>
        <v>3401</v>
      </c>
      <c r="K31" s="124"/>
      <c r="L31" s="124">
        <f>SUM(L26:L29)</f>
        <v>73987</v>
      </c>
      <c r="M31" s="124"/>
      <c r="N31" s="124">
        <f>SUM(N26:N29)</f>
        <v>137388</v>
      </c>
    </row>
    <row r="32" spans="2:14" ht="19.5">
      <c r="B32" s="112"/>
      <c r="C32" s="112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</row>
    <row r="33" spans="2:14" ht="19.5">
      <c r="B33" s="112" t="s">
        <v>132</v>
      </c>
      <c r="C33" s="136" t="s">
        <v>133</v>
      </c>
      <c r="D33" s="124"/>
      <c r="E33" s="124"/>
      <c r="F33" s="124"/>
      <c r="G33" s="124"/>
      <c r="H33" s="124"/>
      <c r="I33" s="124"/>
      <c r="J33" s="124"/>
      <c r="K33" s="124"/>
      <c r="L33" s="124">
        <v>6070</v>
      </c>
      <c r="M33" s="124"/>
      <c r="N33" s="124">
        <f>SUM(D33:L33)</f>
        <v>6070</v>
      </c>
    </row>
    <row r="34" spans="2:14" ht="19.5">
      <c r="B34" s="112"/>
      <c r="C34" s="112"/>
      <c r="D34" s="129"/>
      <c r="E34" s="124"/>
      <c r="F34" s="129"/>
      <c r="G34" s="124"/>
      <c r="H34" s="129"/>
      <c r="I34" s="124"/>
      <c r="J34" s="129"/>
      <c r="K34" s="124"/>
      <c r="L34" s="129"/>
      <c r="M34" s="124"/>
      <c r="N34" s="129"/>
    </row>
    <row r="35" spans="2:14" ht="19.5">
      <c r="B35" s="112"/>
      <c r="C35" s="112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</row>
    <row r="36" spans="2:14" ht="20.25" thickBot="1">
      <c r="B36" s="112" t="s">
        <v>134</v>
      </c>
      <c r="C36" s="112"/>
      <c r="D36" s="131">
        <f>SUM(D31:D34)</f>
        <v>60000</v>
      </c>
      <c r="E36" s="124"/>
      <c r="F36" s="131">
        <f>SUM(F31:F34)</f>
        <v>60000</v>
      </c>
      <c r="G36" s="124"/>
      <c r="H36" s="131">
        <f>SUM(H31:H34)</f>
        <v>0</v>
      </c>
      <c r="I36" s="124"/>
      <c r="J36" s="131">
        <f>SUM(J31:J34)</f>
        <v>3401</v>
      </c>
      <c r="K36" s="124"/>
      <c r="L36" s="131">
        <f>SUM(L31:L34)</f>
        <v>80057</v>
      </c>
      <c r="M36" s="124"/>
      <c r="N36" s="131">
        <f>SUM(N31:N34)</f>
        <v>143458</v>
      </c>
    </row>
    <row r="37" spans="2:14" ht="19.5">
      <c r="B37" s="112"/>
      <c r="C37" s="112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</row>
    <row r="38" spans="2:18" ht="19.5">
      <c r="B38" s="137"/>
      <c r="C38" s="137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8"/>
      <c r="P38" s="138"/>
      <c r="Q38" s="138"/>
      <c r="R38" s="138"/>
    </row>
    <row r="39" spans="2:18" ht="19.5">
      <c r="B39" s="137"/>
      <c r="C39" s="137"/>
      <c r="D39" s="130"/>
      <c r="E39" s="130"/>
      <c r="F39" s="130"/>
      <c r="G39" s="130"/>
      <c r="H39" s="130"/>
      <c r="I39" s="130"/>
      <c r="J39" s="130"/>
      <c r="K39" s="130"/>
      <c r="L39" s="130"/>
      <c r="M39" s="139"/>
      <c r="N39" s="130"/>
      <c r="O39" s="138"/>
      <c r="P39" s="138"/>
      <c r="Q39" s="138"/>
      <c r="R39" s="138"/>
    </row>
    <row r="40" spans="2:18" ht="19.5">
      <c r="B40" s="137"/>
      <c r="C40" s="137"/>
      <c r="D40" s="130"/>
      <c r="E40" s="130"/>
      <c r="F40" s="130"/>
      <c r="G40" s="130"/>
      <c r="H40" s="130"/>
      <c r="I40" s="130"/>
      <c r="J40" s="130"/>
      <c r="K40" s="130"/>
      <c r="L40" s="130"/>
      <c r="M40" s="139"/>
      <c r="N40" s="130"/>
      <c r="O40" s="138"/>
      <c r="P40" s="138"/>
      <c r="Q40" s="138"/>
      <c r="R40" s="138"/>
    </row>
    <row r="41" spans="2:18" ht="7.5" customHeight="1">
      <c r="B41" s="137"/>
      <c r="C41" s="137"/>
      <c r="D41" s="130"/>
      <c r="E41" s="130"/>
      <c r="F41" s="130"/>
      <c r="G41" s="130"/>
      <c r="H41" s="130"/>
      <c r="I41" s="130"/>
      <c r="J41" s="130"/>
      <c r="K41" s="130"/>
      <c r="L41" s="130"/>
      <c r="M41" s="139"/>
      <c r="N41" s="130"/>
      <c r="O41" s="138"/>
      <c r="P41" s="138"/>
      <c r="Q41" s="138"/>
      <c r="R41" s="138"/>
    </row>
    <row r="42" spans="3:18" ht="19.5">
      <c r="C42" s="137"/>
      <c r="D42" s="130"/>
      <c r="E42" s="130"/>
      <c r="F42" s="130"/>
      <c r="G42" s="130"/>
      <c r="H42" s="130"/>
      <c r="I42" s="130"/>
      <c r="J42" s="130"/>
      <c r="K42" s="130"/>
      <c r="L42" s="130"/>
      <c r="M42" s="139"/>
      <c r="N42" s="130"/>
      <c r="O42" s="138"/>
      <c r="P42" s="138"/>
      <c r="Q42" s="138"/>
      <c r="R42" s="138"/>
    </row>
    <row r="43" spans="3:18" ht="19.5">
      <c r="C43" s="137"/>
      <c r="D43" s="130"/>
      <c r="E43" s="130"/>
      <c r="F43" s="130"/>
      <c r="G43" s="130"/>
      <c r="H43" s="130"/>
      <c r="I43" s="130"/>
      <c r="J43" s="130"/>
      <c r="K43" s="130"/>
      <c r="L43" s="130"/>
      <c r="M43" s="139"/>
      <c r="N43" s="130"/>
      <c r="O43" s="138"/>
      <c r="P43" s="138"/>
      <c r="Q43" s="138"/>
      <c r="R43" s="138"/>
    </row>
    <row r="44" spans="2:14" ht="19.5">
      <c r="B44" s="137" t="s">
        <v>135</v>
      </c>
      <c r="D44" s="133"/>
      <c r="E44" s="133"/>
      <c r="F44" s="133"/>
      <c r="G44" s="133"/>
      <c r="H44" s="133"/>
      <c r="I44" s="133"/>
      <c r="J44" s="133"/>
      <c r="K44" s="133"/>
      <c r="L44" s="133"/>
      <c r="M44" s="140"/>
      <c r="N44" s="133"/>
    </row>
    <row r="45" spans="2:14" ht="19.5">
      <c r="B45" s="137" t="s">
        <v>136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40"/>
      <c r="N45" s="133"/>
    </row>
    <row r="46" spans="2:14" ht="19.5">
      <c r="B46" s="138"/>
      <c r="D46" s="133"/>
      <c r="E46" s="133"/>
      <c r="F46" s="133"/>
      <c r="G46" s="133"/>
      <c r="H46" s="133"/>
      <c r="I46" s="133"/>
      <c r="J46" s="133"/>
      <c r="K46" s="133"/>
      <c r="L46" s="133"/>
      <c r="M46" s="140"/>
      <c r="N46" s="133"/>
    </row>
    <row r="47" spans="4:14" ht="19.5">
      <c r="D47" s="133"/>
      <c r="E47" s="133"/>
      <c r="F47" s="133"/>
      <c r="G47" s="133"/>
      <c r="H47" s="133"/>
      <c r="I47" s="133"/>
      <c r="J47" s="133"/>
      <c r="K47" s="133"/>
      <c r="L47" s="133"/>
      <c r="M47" s="140"/>
      <c r="N47" s="133"/>
    </row>
    <row r="48" spans="4:14" ht="19.5">
      <c r="D48" s="133"/>
      <c r="E48" s="133"/>
      <c r="F48" s="133"/>
      <c r="G48" s="133"/>
      <c r="H48" s="133"/>
      <c r="I48" s="133"/>
      <c r="J48" s="133"/>
      <c r="K48" s="133"/>
      <c r="L48" s="133"/>
      <c r="M48" s="140"/>
      <c r="N48" s="133"/>
    </row>
    <row r="49" spans="4:14" ht="19.5">
      <c r="D49" s="133"/>
      <c r="E49" s="133"/>
      <c r="F49" s="133"/>
      <c r="G49" s="133"/>
      <c r="H49" s="133"/>
      <c r="I49" s="133"/>
      <c r="J49" s="133"/>
      <c r="K49" s="133"/>
      <c r="L49" s="133"/>
      <c r="M49" s="140"/>
      <c r="N49" s="133"/>
    </row>
    <row r="50" spans="4:14" ht="19.5">
      <c r="D50" s="133"/>
      <c r="E50" s="133"/>
      <c r="F50" s="133"/>
      <c r="G50" s="133"/>
      <c r="H50" s="133"/>
      <c r="I50" s="133"/>
      <c r="J50" s="133"/>
      <c r="K50" s="133"/>
      <c r="L50" s="133"/>
      <c r="M50" s="140"/>
      <c r="N50" s="133"/>
    </row>
    <row r="51" spans="4:14" ht="19.5">
      <c r="D51" s="133"/>
      <c r="E51" s="133"/>
      <c r="F51" s="133"/>
      <c r="G51" s="133"/>
      <c r="H51" s="133"/>
      <c r="I51" s="133"/>
      <c r="J51" s="133"/>
      <c r="K51" s="133"/>
      <c r="L51" s="133"/>
      <c r="M51" s="140"/>
      <c r="N51" s="133"/>
    </row>
    <row r="52" spans="4:14" ht="19.5">
      <c r="D52" s="133"/>
      <c r="E52" s="133"/>
      <c r="F52" s="133"/>
      <c r="G52" s="133"/>
      <c r="H52" s="133"/>
      <c r="I52" s="133"/>
      <c r="J52" s="133"/>
      <c r="K52" s="133"/>
      <c r="L52" s="133"/>
      <c r="M52" s="140"/>
      <c r="N52" s="133"/>
    </row>
    <row r="53" spans="4:14" ht="19.5">
      <c r="D53" s="133"/>
      <c r="E53" s="133"/>
      <c r="F53" s="133"/>
      <c r="G53" s="133"/>
      <c r="H53" s="133"/>
      <c r="I53" s="133"/>
      <c r="J53" s="133"/>
      <c r="K53" s="133"/>
      <c r="L53" s="133"/>
      <c r="M53" s="140"/>
      <c r="N53" s="133"/>
    </row>
  </sheetData>
  <mergeCells count="3">
    <mergeCell ref="D7:F8"/>
    <mergeCell ref="L7:L9"/>
    <mergeCell ref="H8:J8"/>
  </mergeCells>
  <printOptions/>
  <pageMargins left="0.87" right="0" top="1" bottom="0.71" header="0.5" footer="0.38"/>
  <pageSetup fitToHeight="1" fitToWidth="1" horizontalDpi="1200" verticalDpi="12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12" sqref="G12"/>
    </sheetView>
  </sheetViews>
  <sheetFormatPr defaultColWidth="9.140625" defaultRowHeight="12.75"/>
  <cols>
    <col min="1" max="1" width="2.00390625" style="11" customWidth="1"/>
    <col min="2" max="2" width="9.140625" style="142" customWidth="1"/>
    <col min="3" max="3" width="21.140625" style="11" customWidth="1"/>
    <col min="4" max="4" width="14.140625" style="11" customWidth="1"/>
    <col min="5" max="5" width="2.140625" style="11" customWidth="1"/>
    <col min="6" max="6" width="14.28125" style="11" customWidth="1"/>
    <col min="7" max="7" width="1.8515625" style="11" customWidth="1"/>
    <col min="8" max="8" width="13.421875" style="11" customWidth="1"/>
    <col min="9" max="9" width="1.7109375" style="11" customWidth="1"/>
    <col min="10" max="10" width="13.7109375" style="11" customWidth="1"/>
    <col min="11" max="16384" width="9.140625" style="11" customWidth="1"/>
  </cols>
  <sheetData>
    <row r="1" ht="19.5">
      <c r="B1" s="33" t="s">
        <v>41</v>
      </c>
    </row>
    <row r="3" spans="2:7" ht="16.5">
      <c r="B3" s="1" t="s">
        <v>137</v>
      </c>
      <c r="C3" s="2"/>
      <c r="G3" s="1"/>
    </row>
    <row r="4" spans="2:7" ht="16.5">
      <c r="B4" s="1" t="s">
        <v>43</v>
      </c>
      <c r="C4" s="2"/>
      <c r="G4" s="1"/>
    </row>
    <row r="5" spans="2:7" ht="16.5">
      <c r="B5" s="1"/>
      <c r="C5" s="2"/>
      <c r="G5" s="1"/>
    </row>
    <row r="6" spans="2:10" ht="16.5">
      <c r="B6" s="11"/>
      <c r="C6" s="2"/>
      <c r="D6" s="141">
        <v>2004</v>
      </c>
      <c r="E6" s="1"/>
      <c r="F6" s="141">
        <v>2003</v>
      </c>
      <c r="G6" s="1"/>
      <c r="H6" s="141">
        <v>2004</v>
      </c>
      <c r="I6" s="1"/>
      <c r="J6" s="141">
        <v>2003</v>
      </c>
    </row>
    <row r="7" spans="1:10" ht="16.5">
      <c r="A7" s="2"/>
      <c r="B7" s="1"/>
      <c r="C7" s="2"/>
      <c r="D7" s="141" t="s">
        <v>138</v>
      </c>
      <c r="E7" s="1"/>
      <c r="F7" s="141" t="s">
        <v>139</v>
      </c>
      <c r="G7" s="1"/>
      <c r="H7" s="141" t="s">
        <v>140</v>
      </c>
      <c r="I7" s="1"/>
      <c r="J7" s="141" t="s">
        <v>140</v>
      </c>
    </row>
    <row r="8" spans="1:10" ht="16.5">
      <c r="A8" s="2"/>
      <c r="B8" s="1"/>
      <c r="C8" s="2"/>
      <c r="D8" s="141" t="s">
        <v>141</v>
      </c>
      <c r="E8" s="1"/>
      <c r="F8" s="141" t="s">
        <v>141</v>
      </c>
      <c r="G8" s="1"/>
      <c r="H8" s="141" t="s">
        <v>142</v>
      </c>
      <c r="I8" s="1"/>
      <c r="J8" s="141" t="s">
        <v>142</v>
      </c>
    </row>
    <row r="9" spans="4:10" ht="13.5">
      <c r="D9" s="143" t="s">
        <v>143</v>
      </c>
      <c r="E9" s="142"/>
      <c r="F9" s="143" t="s">
        <v>143</v>
      </c>
      <c r="G9" s="142"/>
      <c r="H9" s="143" t="s">
        <v>143</v>
      </c>
      <c r="I9" s="142"/>
      <c r="J9" s="143" t="s">
        <v>143</v>
      </c>
    </row>
    <row r="10" spans="4:10" ht="13.5">
      <c r="D10" s="141" t="s">
        <v>0</v>
      </c>
      <c r="E10" s="141"/>
      <c r="F10" s="141" t="s">
        <v>0</v>
      </c>
      <c r="G10" s="142"/>
      <c r="H10" s="141" t="s">
        <v>0</v>
      </c>
      <c r="I10" s="142"/>
      <c r="J10" s="141" t="s">
        <v>0</v>
      </c>
    </row>
    <row r="11" spans="1:10" ht="16.5">
      <c r="A11" s="2"/>
      <c r="B11" s="1"/>
      <c r="C11" s="2"/>
      <c r="D11" s="2"/>
      <c r="E11" s="2"/>
      <c r="F11" s="2"/>
      <c r="G11" s="2"/>
      <c r="H11" s="2"/>
      <c r="I11" s="2"/>
      <c r="J11" s="2"/>
    </row>
    <row r="12" spans="1:10" ht="16.5">
      <c r="A12" s="2"/>
      <c r="B12" s="1" t="s">
        <v>144</v>
      </c>
      <c r="C12" s="2"/>
      <c r="D12" s="144">
        <v>203054</v>
      </c>
      <c r="E12" s="144"/>
      <c r="F12" s="144">
        <v>175999</v>
      </c>
      <c r="G12" s="144"/>
      <c r="H12" s="144">
        <v>398980</v>
      </c>
      <c r="I12" s="144"/>
      <c r="J12" s="144">
        <v>343074</v>
      </c>
    </row>
    <row r="13" spans="1:10" ht="16.5">
      <c r="A13" s="2"/>
      <c r="B13" s="1"/>
      <c r="C13" s="2"/>
      <c r="D13" s="144"/>
      <c r="E13" s="144"/>
      <c r="F13" s="144"/>
      <c r="G13" s="144"/>
      <c r="H13" s="144"/>
      <c r="I13" s="144"/>
      <c r="J13" s="144"/>
    </row>
    <row r="14" spans="1:10" ht="16.5">
      <c r="A14" s="2"/>
      <c r="B14" s="1" t="s">
        <v>145</v>
      </c>
      <c r="C14" s="2"/>
      <c r="D14" s="145">
        <v>-197600</v>
      </c>
      <c r="E14" s="145"/>
      <c r="F14" s="144">
        <v>-171253</v>
      </c>
      <c r="G14" s="145"/>
      <c r="H14" s="145">
        <v>-389105</v>
      </c>
      <c r="I14" s="145"/>
      <c r="J14" s="144">
        <v>-334514</v>
      </c>
    </row>
    <row r="15" spans="1:10" ht="16.5">
      <c r="A15" s="2"/>
      <c r="B15" s="1"/>
      <c r="C15" s="2"/>
      <c r="D15" s="145"/>
      <c r="E15" s="145"/>
      <c r="F15" s="144"/>
      <c r="G15" s="145"/>
      <c r="H15" s="145"/>
      <c r="I15" s="145"/>
      <c r="J15" s="144"/>
    </row>
    <row r="16" spans="1:10" s="147" customFormat="1" ht="16.5">
      <c r="A16" s="3"/>
      <c r="B16" s="146" t="s">
        <v>146</v>
      </c>
      <c r="C16" s="3"/>
      <c r="D16" s="144">
        <v>1863</v>
      </c>
      <c r="E16" s="144"/>
      <c r="F16" s="144">
        <v>849</v>
      </c>
      <c r="G16" s="144"/>
      <c r="H16" s="144">
        <v>3023</v>
      </c>
      <c r="I16" s="144"/>
      <c r="J16" s="144">
        <v>1807</v>
      </c>
    </row>
    <row r="17" spans="1:10" ht="16.5">
      <c r="A17" s="2"/>
      <c r="B17" s="1"/>
      <c r="C17" s="2"/>
      <c r="D17" s="148"/>
      <c r="E17" s="145"/>
      <c r="F17" s="148"/>
      <c r="G17" s="145"/>
      <c r="H17" s="148"/>
      <c r="I17" s="145"/>
      <c r="J17" s="148"/>
    </row>
    <row r="18" spans="1:10" ht="16.5">
      <c r="A18" s="30"/>
      <c r="B18" s="1" t="s">
        <v>147</v>
      </c>
      <c r="C18" s="2"/>
      <c r="D18" s="145">
        <v>7317</v>
      </c>
      <c r="E18" s="145"/>
      <c r="F18" s="145">
        <v>5595</v>
      </c>
      <c r="G18" s="145"/>
      <c r="H18" s="145">
        <v>12898</v>
      </c>
      <c r="I18" s="145"/>
      <c r="J18" s="145">
        <v>10367</v>
      </c>
    </row>
    <row r="19" spans="1:10" ht="16.5">
      <c r="A19" s="2"/>
      <c r="B19" s="1"/>
      <c r="C19" s="2"/>
      <c r="D19" s="145"/>
      <c r="E19" s="145"/>
      <c r="F19" s="145"/>
      <c r="G19" s="145"/>
      <c r="H19" s="145"/>
      <c r="I19" s="145"/>
      <c r="J19" s="145"/>
    </row>
    <row r="20" spans="1:10" ht="16.5">
      <c r="A20" s="2"/>
      <c r="B20" s="1" t="s">
        <v>148</v>
      </c>
      <c r="C20" s="2"/>
      <c r="D20" s="145">
        <v>-1004</v>
      </c>
      <c r="E20" s="145"/>
      <c r="F20" s="144">
        <v>-980</v>
      </c>
      <c r="G20" s="145"/>
      <c r="H20" s="145">
        <v>-2012</v>
      </c>
      <c r="I20" s="145"/>
      <c r="J20" s="144">
        <v>-1955</v>
      </c>
    </row>
    <row r="21" spans="1:10" ht="16.5">
      <c r="A21" s="2"/>
      <c r="B21" s="1"/>
      <c r="C21" s="2"/>
      <c r="D21" s="144"/>
      <c r="E21" s="145"/>
      <c r="F21" s="144"/>
      <c r="G21" s="145"/>
      <c r="H21" s="144"/>
      <c r="I21" s="145"/>
      <c r="J21" s="145"/>
    </row>
    <row r="22" spans="1:10" ht="16.5">
      <c r="A22" s="2"/>
      <c r="B22" s="1" t="s">
        <v>149</v>
      </c>
      <c r="C22" s="2"/>
      <c r="D22" s="145">
        <v>-46</v>
      </c>
      <c r="E22" s="145"/>
      <c r="F22" s="144">
        <v>1</v>
      </c>
      <c r="G22" s="145"/>
      <c r="H22" s="145">
        <v>-88</v>
      </c>
      <c r="I22" s="145"/>
      <c r="J22" s="145">
        <v>97</v>
      </c>
    </row>
    <row r="23" spans="1:10" ht="16.5">
      <c r="A23" s="2"/>
      <c r="B23" s="1"/>
      <c r="C23" s="2"/>
      <c r="D23" s="148"/>
      <c r="E23" s="145"/>
      <c r="F23" s="148"/>
      <c r="G23" s="145"/>
      <c r="H23" s="148"/>
      <c r="I23" s="145"/>
      <c r="J23" s="148"/>
    </row>
    <row r="24" spans="1:10" ht="16.5">
      <c r="A24" s="2"/>
      <c r="B24" s="1" t="s">
        <v>150</v>
      </c>
      <c r="C24" s="2"/>
      <c r="D24" s="145">
        <v>6267</v>
      </c>
      <c r="E24" s="145"/>
      <c r="F24" s="145">
        <v>4616</v>
      </c>
      <c r="G24" s="145"/>
      <c r="H24" s="145">
        <v>10798</v>
      </c>
      <c r="I24" s="145"/>
      <c r="J24" s="145">
        <v>8509</v>
      </c>
    </row>
    <row r="25" spans="1:10" ht="16.5">
      <c r="A25" s="2"/>
      <c r="B25" s="1"/>
      <c r="C25" s="2"/>
      <c r="D25" s="145"/>
      <c r="E25" s="145"/>
      <c r="G25" s="145"/>
      <c r="H25" s="145"/>
      <c r="I25" s="145"/>
      <c r="J25" s="145"/>
    </row>
    <row r="26" spans="1:10" ht="16.5">
      <c r="A26" s="2"/>
      <c r="B26" s="1" t="s">
        <v>61</v>
      </c>
      <c r="C26" s="2"/>
      <c r="D26" s="148">
        <v>-1856</v>
      </c>
      <c r="E26" s="144"/>
      <c r="F26" s="148">
        <v>-1338</v>
      </c>
      <c r="G26" s="144"/>
      <c r="H26" s="148">
        <v>-3031</v>
      </c>
      <c r="I26" s="144"/>
      <c r="J26" s="148">
        <v>-2439</v>
      </c>
    </row>
    <row r="27" spans="1:10" ht="16.5">
      <c r="A27" s="2"/>
      <c r="B27" s="1"/>
      <c r="C27" s="2"/>
      <c r="D27" s="145"/>
      <c r="E27" s="145"/>
      <c r="F27" s="145"/>
      <c r="G27" s="145"/>
      <c r="H27" s="145"/>
      <c r="I27" s="145"/>
      <c r="J27" s="145"/>
    </row>
    <row r="28" spans="1:10" ht="17.25" thickBot="1">
      <c r="A28" s="2"/>
      <c r="B28" s="1" t="s">
        <v>123</v>
      </c>
      <c r="C28" s="2"/>
      <c r="D28" s="149">
        <v>4411</v>
      </c>
      <c r="E28" s="144"/>
      <c r="F28" s="149">
        <v>3278</v>
      </c>
      <c r="G28" s="144"/>
      <c r="H28" s="149">
        <v>7767</v>
      </c>
      <c r="I28" s="144"/>
      <c r="J28" s="149">
        <v>6070</v>
      </c>
    </row>
    <row r="29" spans="1:10" ht="17.25" thickTop="1">
      <c r="A29" s="2"/>
      <c r="B29" s="1"/>
      <c r="C29" s="2"/>
      <c r="D29" s="144"/>
      <c r="E29" s="145"/>
      <c r="F29" s="144"/>
      <c r="G29" s="145"/>
      <c r="H29" s="144"/>
      <c r="I29" s="145"/>
      <c r="J29" s="144"/>
    </row>
    <row r="30" spans="1:10" ht="16.5">
      <c r="A30" s="2"/>
      <c r="B30" s="1" t="s">
        <v>151</v>
      </c>
      <c r="C30" s="2"/>
      <c r="D30" s="145"/>
      <c r="E30" s="145"/>
      <c r="F30" s="145"/>
      <c r="G30" s="145"/>
      <c r="H30" s="145"/>
      <c r="I30" s="145"/>
      <c r="J30" s="145"/>
    </row>
    <row r="31" spans="1:10" ht="16.5">
      <c r="A31" s="30"/>
      <c r="B31" s="150" t="s">
        <v>152</v>
      </c>
      <c r="D31" s="151">
        <v>7.351666666666666</v>
      </c>
      <c r="E31" s="151"/>
      <c r="F31" s="151">
        <v>5.463333333333333</v>
      </c>
      <c r="G31" s="151"/>
      <c r="H31" s="151">
        <v>12.945</v>
      </c>
      <c r="I31" s="151"/>
      <c r="J31" s="151">
        <v>10.116666666666667</v>
      </c>
    </row>
    <row r="32" spans="1:10" ht="16.5">
      <c r="A32" s="2"/>
      <c r="C32" s="2"/>
      <c r="D32" s="145"/>
      <c r="E32" s="145"/>
      <c r="F32" s="145"/>
      <c r="G32" s="145"/>
      <c r="H32" s="145"/>
      <c r="I32" s="145"/>
      <c r="J32" s="152"/>
    </row>
    <row r="33" spans="1:10" ht="16.5">
      <c r="A33" s="30"/>
      <c r="B33" s="150" t="s">
        <v>153</v>
      </c>
      <c r="D33" s="153">
        <v>0</v>
      </c>
      <c r="E33" s="145"/>
      <c r="F33" s="153">
        <v>0</v>
      </c>
      <c r="G33" s="145"/>
      <c r="H33" s="153">
        <v>0</v>
      </c>
      <c r="I33" s="145"/>
      <c r="J33" s="153">
        <v>0</v>
      </c>
    </row>
    <row r="34" spans="2:10" s="147" customFormat="1" ht="16.5">
      <c r="B34" s="154"/>
      <c r="C34" s="3"/>
      <c r="D34" s="144"/>
      <c r="E34" s="144"/>
      <c r="F34" s="144"/>
      <c r="G34" s="144"/>
      <c r="H34" s="144"/>
      <c r="I34" s="144"/>
      <c r="J34" s="144"/>
    </row>
    <row r="35" spans="2:10" ht="16.5">
      <c r="B35" s="1"/>
      <c r="D35" s="12"/>
      <c r="E35" s="155"/>
      <c r="F35" s="12"/>
      <c r="H35" s="12"/>
      <c r="J35" s="12"/>
    </row>
    <row r="39" ht="13.5">
      <c r="J39" s="12"/>
    </row>
    <row r="40" ht="13.5">
      <c r="J40" s="12"/>
    </row>
    <row r="41" ht="13.5">
      <c r="J41" s="12"/>
    </row>
    <row r="42" ht="13.5">
      <c r="J42" s="12"/>
    </row>
    <row r="43" ht="13.5">
      <c r="J43" s="12"/>
    </row>
    <row r="44" ht="13.5">
      <c r="J44" s="12"/>
    </row>
    <row r="45" ht="13.5">
      <c r="J45" s="156"/>
    </row>
    <row r="47" ht="13.5">
      <c r="B47" s="154" t="s">
        <v>154</v>
      </c>
    </row>
    <row r="48" ht="13.5">
      <c r="B48" s="154" t="s">
        <v>74</v>
      </c>
    </row>
  </sheetData>
  <printOptions/>
  <pageMargins left="0.65" right="0.07874015748031496" top="0.62" bottom="0.14" header="0.2755905511811024" footer="0.118110236220472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Swiss Gold</dc:creator>
  <cp:keywords/>
  <dc:description/>
  <cp:lastModifiedBy>Harrisons Holdings (M) Bhd</cp:lastModifiedBy>
  <cp:lastPrinted>2004-08-26T03:41:25Z</cp:lastPrinted>
  <dcterms:created xsi:type="dcterms:W3CDTF">1999-12-01T16:42:06Z</dcterms:created>
  <dcterms:modified xsi:type="dcterms:W3CDTF">2004-08-26T03:56:03Z</dcterms:modified>
  <cp:category/>
  <cp:version/>
  <cp:contentType/>
  <cp:contentStatus/>
</cp:coreProperties>
</file>